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2760" windowWidth="8160" windowHeight="5970" activeTab="0"/>
  </bookViews>
  <sheets>
    <sheet name="Inhoudsopgave" sheetId="1" r:id="rId1"/>
    <sheet name="13.1" sheetId="2" r:id="rId2"/>
    <sheet name="13.3" sheetId="3" state="hidden" r:id="rId3"/>
    <sheet name="13.4" sheetId="4" state="hidden" r:id="rId4"/>
    <sheet name="13.5" sheetId="5" state="hidden" r:id="rId5"/>
    <sheet name="13.6" sheetId="6" state="hidden" r:id="rId6"/>
    <sheet name="13.2" sheetId="7" r:id="rId7"/>
  </sheets>
  <externalReferences>
    <externalReference r:id="rId10"/>
    <externalReference r:id="rId11"/>
  </externalReferences>
  <definedNames>
    <definedName name="_xlfn.IFERROR" hidden="1">#NAME?</definedName>
    <definedName name="_xlnm.Print_Titles" localSheetId="1">'13.1'!$2:$3</definedName>
    <definedName name="_xlnm.Print_Titles" localSheetId="2">'13.3'!$1:$3</definedName>
    <definedName name="_xlnm.Print_Titles" localSheetId="3">'13.4'!$1:$3</definedName>
    <definedName name="_xlnm.Print_Titles" localSheetId="4">'13.5'!$1:$3</definedName>
  </definedNames>
  <calcPr fullCalcOnLoad="1"/>
</workbook>
</file>

<file path=xl/sharedStrings.xml><?xml version="1.0" encoding="utf-8"?>
<sst xmlns="http://schemas.openxmlformats.org/spreadsheetml/2006/main" count="1637" uniqueCount="260">
  <si>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</si>
  <si>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</si>
  <si>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</si>
  <si>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</si>
  <si>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</si>
  <si>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</si>
  <si>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</si>
  <si>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</si>
  <si>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</si>
  <si>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</si>
  <si>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</si>
  <si>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</si>
  <si>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</si>
  <si>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</si>
  <si>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</si>
  <si>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</si>
  <si>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</si>
  <si>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</si>
  <si>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</si>
  <si>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</si>
  <si>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</si>
  <si>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</si>
  <si>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</si>
  <si>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</si>
  <si>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</si>
  <si>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</si>
  <si>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</si>
  <si>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</si>
  <si>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</si>
  <si>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</si>
  <si>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</si>
  <si>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</si>
  <si>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</si>
  <si>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</si>
  <si>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</si>
  <si>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</si>
  <si>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</si>
  <si>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</si>
  <si>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</si>
  <si>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</si>
  <si>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</si>
  <si>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</si>
  <si>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</si>
  <si>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</si>
  <si>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</si>
  <si>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</si>
  <si>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</si>
  <si>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</si>
  <si>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</si>
  <si>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</si>
  <si>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</si>
  <si>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</si>
  <si>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</si>
  <si>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</si>
  <si>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</si>
  <si>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</si>
  <si>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</si>
  <si>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</si>
  <si>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</si>
  <si>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</si>
  <si>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</si>
  <si>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</si>
  <si>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</si>
  <si>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</si>
  <si>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</si>
  <si>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</si>
  <si>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</si>
  <si>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</si>
  <si>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</si>
  <si>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</si>
  <si>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</si>
  <si>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</si>
  <si>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</si>
  <si>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</si>
  <si>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</si>
  <si>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</si>
  <si>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</si>
  <si>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</si>
  <si>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</si>
  <si>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</si>
  <si>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</si>
  <si>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</si>
  <si>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</si>
  <si>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</si>
  <si>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</si>
  <si>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</si>
  <si>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</si>
  <si>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</si>
  <si>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</si>
  <si>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</si>
  <si>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</si>
  <si>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</si>
  <si>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</si>
  <si>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</si>
  <si>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</si>
  <si>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</si>
  <si>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</si>
  <si>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</si>
  <si>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</si>
  <si>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</si>
  <si>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</si>
  <si>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</si>
  <si>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</si>
  <si>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</si>
  <si>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</si>
  <si>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</si>
  <si>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</si>
  <si>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</si>
  <si>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</si>
  <si>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</si>
  <si>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</si>
  <si>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</si>
  <si>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</si>
  <si>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</si>
  <si>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</si>
  <si>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</si>
  <si>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</si>
  <si>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</si>
  <si>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</si>
  <si>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</si>
  <si>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</si>
  <si>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</si>
  <si>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</si>
  <si>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</si>
  <si>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</si>
  <si>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</si>
  <si>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</si>
  <si>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</si>
  <si>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</si>
  <si>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</si>
  <si>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</si>
  <si>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</si>
  <si>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</si>
  <si>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</si>
  <si>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</si>
  <si>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</si>
  <si>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</si>
  <si>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</si>
  <si>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</si>
  <si>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</si>
  <si>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</si>
  <si>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</si>
  <si>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</si>
  <si>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</si>
  <si>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</si>
  <si>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</si>
  <si>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</si>
  <si>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</si>
  <si>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</si>
  <si>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</si>
  <si>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</si>
  <si>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</si>
  <si>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</si>
  <si>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</si>
  <si>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</si>
  <si>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</si>
  <si>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</si>
  <si>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</si>
  <si>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</si>
  <si>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</si>
  <si>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</si>
  <si>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</si>
  <si>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</si>
  <si>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</si>
  <si>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</si>
  <si>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</si>
  <si>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</si>
  <si>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</si>
  <si>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</si>
  <si>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</si>
  <si>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</si>
  <si>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</si>
  <si>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</si>
  <si>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</si>
  <si>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</si>
  <si>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</si>
  <si>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</si>
  <si>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</si>
  <si>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</si>
  <si>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</si>
  <si>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</si>
  <si>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</si>
  <si>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</si>
  <si>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</si>
  <si>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</si>
  <si>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</si>
  <si>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</si>
  <si>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</si>
  <si>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</si>
  <si>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</si>
  <si>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</si>
  <si>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</si>
  <si>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</si>
  <si>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</si>
  <si>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</si>
  <si>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</si>
  <si>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</si>
  <si>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</si>
  <si>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</si>
  <si>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</si>
  <si>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</si>
  <si>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</si>
  <si>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</si>
  <si>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</si>
  <si>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</si>
  <si>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</si>
  <si>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</si>
  <si>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</si>
  <si>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</si>
  <si>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</si>
  <si>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</si>
  <si>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</si>
  <si>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</si>
  <si>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</si>
  <si>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>13.3. Accidents sur le lieu de travail selon le secteur d’activités (NACE 2 positions) : taux de fréquence et taux de gravité réel - 2017</t>
  </si>
  <si>
    <t xml:space="preserve"> </t>
  </si>
  <si>
    <t/>
  </si>
  <si>
    <t>NACE-CODE</t>
  </si>
  <si>
    <t>ECONOMISCHE ACTIVITEITSSECTOR</t>
  </si>
  <si>
    <t>Uren blootstelling aan het risico (*)</t>
  </si>
  <si>
    <t>Aantal ongevallen (**)</t>
  </si>
  <si>
    <t>Aantal dodelijke ongevallen</t>
  </si>
  <si>
    <t>Aantal verloren dagen</t>
  </si>
  <si>
    <t>Anderen</t>
  </si>
  <si>
    <t>TOTAAL</t>
  </si>
  <si>
    <t>(**) Aantal ongevallen met minstens één dag arbeidsongeschiktheid</t>
  </si>
  <si>
    <t>(*) Aantal uren blootstelling aan het risico volgens de RSZ, met inbegrip van de contractuele tewerkstelling van autonome overheidsbedrijven en openbare vervoersmaatschappijen die onder de wet van 10 april 1971 vallen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</si>
  <si>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</si>
  <si>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</si>
  <si>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</si>
  <si>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</si>
  <si>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Vervoer te land en vervoer via pijpleidingen</t>
  </si>
  <si>
    <t>Opslag en vervoerondersteunende activiteiten</t>
  </si>
  <si>
    <t>Posterijen en koeriers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</si>
  <si>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</si>
  <si>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</si>
  <si>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</si>
  <si>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Exploitatie van en handel in onroerend goed</t>
  </si>
  <si>
    <t>Architecten en ingenieurs; technische testen en toetsen</t>
  </si>
  <si>
    <t>Speur- en ontwikkelingswerk op wetenschappelijk gebied</t>
  </si>
  <si>
    <t>Terbeschikkingstelling van personeel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</si>
  <si>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</si>
  <si>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</si>
  <si>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</si>
  <si>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</si>
  <si>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</si>
  <si>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</si>
  <si>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</si>
  <si>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</si>
  <si>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</si>
  <si>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F.G.</t>
  </si>
  <si>
    <t>W.E.G.</t>
  </si>
  <si>
    <t xml:space="preserve"> NACE-code</t>
  </si>
  <si>
    <t>13.2</t>
  </si>
  <si>
    <t>Overige persoonlijke diensten</t>
  </si>
  <si>
    <t>13. ARBEIDSPLAATSONGEVALLEN VOLGENS DE ECONOMISCHE ACTIVITEITSSECTOR ( NACE 2 POSITIES ) : REELE FREQUENTIEGRAAD EN REELE ERNSTGRAAD - 2020</t>
  </si>
  <si>
    <t>Arbeidsplaatsongevallen volgens de economische activiteitssector ( Nace 2 posities ) : reële frequentiegraad en reële ernstgraad - 2020</t>
  </si>
  <si>
    <t>Arbeidsplaatsongevallen volgens de economische activiteitssector ( Nace 2 posities ) : reële frequentiegraad en reële ernstgraad - evolutie 2017-2020</t>
  </si>
  <si>
    <t>13.1. Arbeidsplaatsongevallen volgens de economische activiteitssector ( NACE 2 posities ) : reële frequentiegraad en reële ernstgraad - 2020</t>
  </si>
  <si>
    <t xml:space="preserve"> 13.2. Arbeidsplaatsongevallen volgens de economische activiteitssector ( NACE 2 posities ) : reële frequentiegraad en reële ernstgraad - evolutie 2017 - 2020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</si>
</sst>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  <numFmt numFmtId="173" formatCode="#,##0.0000"/>
    <numFmt numFmtId="174" formatCode="0.000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  <font>
      <b/>
      <i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56" applyNumberFormat="1" applyFont="1" applyFill="1" applyBorder="1" applyAlignment="1">
      <alignment horizontal="left" vertical="center" wrapText="1"/>
      <protection/>
    </xf>
    <xf numFmtId="0" fontId="7" fillId="0" borderId="23" xfId="56" applyNumberFormat="1" applyFont="1" applyFill="1" applyBorder="1" applyAlignment="1">
      <alignment horizontal="left" vertical="center" wrapText="1"/>
      <protection/>
    </xf>
    <xf numFmtId="0" fontId="6" fillId="0" borderId="23" xfId="56" applyNumberFormat="1" applyFont="1" applyFill="1" applyBorder="1" applyAlignment="1">
      <alignment horizontal="left" vertical="center" wrapText="1"/>
      <protection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56" applyNumberFormat="1" applyFont="1" applyFill="1" applyBorder="1" applyAlignment="1">
      <alignment horizontal="left" vertical="center" wrapText="1"/>
      <protection/>
    </xf>
    <xf numFmtId="0" fontId="6" fillId="0" borderId="25" xfId="56" applyNumberFormat="1" applyFont="1" applyFill="1" applyBorder="1" applyAlignment="1">
      <alignment horizontal="left" vertical="center" wrapText="1"/>
      <protection/>
    </xf>
    <xf numFmtId="0" fontId="7" fillId="0" borderId="26" xfId="56" applyNumberFormat="1" applyFont="1" applyFill="1" applyBorder="1" applyAlignment="1">
      <alignment horizontal="left" vertical="center" wrapText="1"/>
      <protection/>
    </xf>
    <xf numFmtId="0" fontId="6" fillId="0" borderId="26" xfId="56" applyNumberFormat="1" applyFont="1" applyFill="1" applyBorder="1" applyAlignment="1">
      <alignment horizontal="left" vertical="center" wrapText="1"/>
      <protection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56" applyNumberFormat="1" applyFont="1" applyFill="1" applyBorder="1" applyAlignment="1">
      <alignment horizontal="left" vertical="center" wrapText="1"/>
      <protection/>
    </xf>
    <xf numFmtId="0" fontId="6" fillId="0" borderId="32" xfId="56" applyNumberFormat="1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8" fillId="0" borderId="30" xfId="0" applyNumberFormat="1" applyFont="1" applyFill="1" applyBorder="1" applyAlignment="1">
      <alignment horizontal="right" vertical="center" wrapText="1"/>
    </xf>
    <xf numFmtId="2" fontId="8" fillId="0" borderId="38" xfId="0" applyNumberFormat="1" applyFont="1" applyFill="1" applyBorder="1" applyAlignment="1">
      <alignment horizontal="right"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2" fontId="8" fillId="0" borderId="40" xfId="0" applyNumberFormat="1" applyFont="1" applyFill="1" applyBorder="1" applyAlignment="1">
      <alignment horizontal="righ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41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2" fontId="8" fillId="0" borderId="42" xfId="0" applyNumberFormat="1" applyFont="1" applyFill="1" applyBorder="1" applyAlignment="1">
      <alignment horizontal="right" vertical="center" wrapText="1"/>
    </xf>
    <xf numFmtId="2" fontId="8" fillId="0" borderId="36" xfId="0" applyNumberFormat="1" applyFont="1" applyFill="1" applyBorder="1" applyAlignment="1">
      <alignment horizontal="right" vertical="center" wrapText="1"/>
    </xf>
    <xf numFmtId="2" fontId="8" fillId="0" borderId="43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Fill="1" applyBorder="1" applyAlignment="1">
      <alignment horizontal="right" vertical="center" wrapText="1"/>
    </xf>
    <xf numFmtId="2" fontId="8" fillId="0" borderId="45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37" xfId="0" applyNumberFormat="1" applyFont="1" applyFill="1" applyBorder="1" applyAlignment="1">
      <alignment horizontal="right" vertical="center" wrapText="1"/>
    </xf>
    <xf numFmtId="2" fontId="8" fillId="0" borderId="46" xfId="0" applyNumberFormat="1" applyFont="1" applyFill="1" applyBorder="1" applyAlignment="1">
      <alignment horizontal="right" vertical="center" wrapText="1"/>
    </xf>
    <xf numFmtId="2" fontId="8" fillId="0" borderId="26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30" xfId="57" applyNumberFormat="1" applyFont="1" applyFill="1" applyBorder="1" applyAlignment="1">
      <alignment horizontal="center" vertical="center" wrapText="1"/>
      <protection/>
    </xf>
    <xf numFmtId="3" fontId="8" fillId="0" borderId="38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48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49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50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57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57" applyNumberFormat="1" applyFont="1" applyFill="1" applyBorder="1" applyAlignment="1">
      <alignment horizontal="center" vertical="center"/>
      <protection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35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right" vertical="center" wrapText="1"/>
    </xf>
    <xf numFmtId="2" fontId="6" fillId="0" borderId="17" xfId="0" applyNumberFormat="1" applyFont="1" applyFill="1" applyBorder="1" applyAlignment="1">
      <alignment horizontal="right" vertical="center" wrapText="1"/>
    </xf>
    <xf numFmtId="4" fontId="6" fillId="0" borderId="5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 vertical="top"/>
    </xf>
    <xf numFmtId="49" fontId="6" fillId="0" borderId="21" xfId="0" applyNumberFormat="1" applyFont="1" applyFill="1" applyBorder="1" applyAlignment="1">
      <alignment horizontal="center" vertical="center" wrapText="1"/>
    </xf>
    <xf numFmtId="2" fontId="8" fillId="33" borderId="38" xfId="0" applyNumberFormat="1" applyFont="1" applyFill="1" applyBorder="1" applyAlignment="1">
      <alignment horizontal="right" vertical="center" wrapText="1"/>
    </xf>
    <xf numFmtId="0" fontId="28" fillId="33" borderId="52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3" fontId="28" fillId="33" borderId="54" xfId="0" applyNumberFormat="1" applyFont="1" applyFill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33" borderId="55" xfId="0" applyNumberFormat="1" applyFont="1" applyFill="1" applyBorder="1" applyAlignment="1">
      <alignment horizontal="center" vertical="center" wrapText="1"/>
    </xf>
    <xf numFmtId="0" fontId="24" fillId="33" borderId="56" xfId="56" applyNumberFormat="1" applyFont="1" applyFill="1" applyBorder="1" applyAlignment="1">
      <alignment horizontal="left" vertical="center" wrapText="1"/>
      <protection/>
    </xf>
    <xf numFmtId="3" fontId="29" fillId="33" borderId="57" xfId="57" applyNumberFormat="1" applyFont="1" applyFill="1" applyBorder="1" applyAlignment="1">
      <alignment horizontal="center" vertical="center" wrapText="1"/>
      <protection/>
    </xf>
    <xf numFmtId="3" fontId="1" fillId="33" borderId="58" xfId="0" applyNumberFormat="1" applyFont="1" applyFill="1" applyBorder="1" applyAlignment="1">
      <alignment horizontal="center" vertical="center"/>
    </xf>
    <xf numFmtId="3" fontId="29" fillId="33" borderId="58" xfId="0" applyNumberFormat="1" applyFont="1" applyFill="1" applyBorder="1" applyAlignment="1">
      <alignment horizontal="center" vertical="center"/>
    </xf>
    <xf numFmtId="2" fontId="29" fillId="33" borderId="58" xfId="0" applyNumberFormat="1" applyFont="1" applyFill="1" applyBorder="1" applyAlignment="1">
      <alignment horizontal="center" vertical="center" wrapText="1"/>
    </xf>
    <xf numFmtId="0" fontId="28" fillId="33" borderId="56" xfId="56" applyNumberFormat="1" applyFont="1" applyFill="1" applyBorder="1" applyAlignment="1">
      <alignment horizontal="left" vertical="center" wrapText="1"/>
      <protection/>
    </xf>
    <xf numFmtId="0" fontId="28" fillId="33" borderId="59" xfId="0" applyNumberFormat="1" applyFont="1" applyFill="1" applyBorder="1" applyAlignment="1">
      <alignment horizontal="center" vertical="center" wrapText="1"/>
    </xf>
    <xf numFmtId="3" fontId="29" fillId="33" borderId="60" xfId="57" applyNumberFormat="1" applyFont="1" applyFill="1" applyBorder="1" applyAlignment="1">
      <alignment horizontal="center" vertical="center" wrapText="1"/>
      <protection/>
    </xf>
    <xf numFmtId="3" fontId="24" fillId="33" borderId="54" xfId="0" applyNumberFormat="1" applyFont="1" applyFill="1" applyBorder="1" applyAlignment="1">
      <alignment horizontal="center" vertical="center"/>
    </xf>
    <xf numFmtId="3" fontId="28" fillId="33" borderId="54" xfId="0" applyNumberFormat="1" applyFont="1" applyFill="1" applyBorder="1" applyAlignment="1">
      <alignment horizontal="center" vertical="center"/>
    </xf>
    <xf numFmtId="2" fontId="28" fillId="33" borderId="54" xfId="0" applyNumberFormat="1" applyFont="1" applyFill="1" applyBorder="1" applyAlignment="1">
      <alignment horizontal="center" vertical="center" wrapText="1"/>
    </xf>
    <xf numFmtId="2" fontId="28" fillId="33" borderId="53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center" vertical="center"/>
    </xf>
    <xf numFmtId="4" fontId="28" fillId="34" borderId="0" xfId="0" applyNumberFormat="1" applyFont="1" applyFill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center"/>
    </xf>
    <xf numFmtId="3" fontId="28" fillId="34" borderId="0" xfId="0" applyNumberFormat="1" applyFont="1" applyFill="1" applyBorder="1" applyAlignment="1">
      <alignment horizontal="center" vertical="center"/>
    </xf>
    <xf numFmtId="2" fontId="28" fillId="34" borderId="0" xfId="0" applyNumberFormat="1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wrapText="1"/>
    </xf>
    <xf numFmtId="4" fontId="29" fillId="34" borderId="0" xfId="0" applyNumberFormat="1" applyFont="1" applyFill="1" applyAlignment="1">
      <alignment horizontal="center" vertical="center"/>
    </xf>
    <xf numFmtId="3" fontId="29" fillId="34" borderId="0" xfId="0" applyNumberFormat="1" applyFont="1" applyFill="1" applyAlignment="1">
      <alignment horizontal="center" vertical="center"/>
    </xf>
    <xf numFmtId="4" fontId="28" fillId="33" borderId="6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1" fillId="34" borderId="0" xfId="44" applyFill="1" applyAlignment="1">
      <alignment vertical="center"/>
    </xf>
    <xf numFmtId="0" fontId="0" fillId="0" borderId="0" xfId="0" applyAlignment="1">
      <alignment vertical="center"/>
    </xf>
    <xf numFmtId="2" fontId="29" fillId="33" borderId="56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28" fillId="0" borderId="61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2" fontId="28" fillId="0" borderId="62" xfId="0" applyNumberFormat="1" applyFont="1" applyFill="1" applyBorder="1" applyAlignment="1">
      <alignment horizontal="center" vertical="center" wrapText="1"/>
    </xf>
    <xf numFmtId="2" fontId="28" fillId="0" borderId="60" xfId="0" applyNumberFormat="1" applyFont="1" applyFill="1" applyBorder="1" applyAlignment="1">
      <alignment horizontal="center" vertical="center" wrapText="1"/>
    </xf>
    <xf numFmtId="15" fontId="8" fillId="34" borderId="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0" fontId="37" fillId="35" borderId="63" xfId="0" applyFont="1" applyFill="1" applyBorder="1" applyAlignment="1">
      <alignment vertical="center"/>
    </xf>
    <xf numFmtId="0" fontId="37" fillId="35" borderId="64" xfId="0" applyFont="1" applyFill="1" applyBorder="1" applyAlignment="1">
      <alignment vertical="center"/>
    </xf>
    <xf numFmtId="0" fontId="53" fillId="33" borderId="63" xfId="44" applyFont="1" applyFill="1" applyBorder="1" applyAlignment="1">
      <alignment vertical="center"/>
    </xf>
    <xf numFmtId="0" fontId="54" fillId="33" borderId="64" xfId="44" applyFont="1" applyFill="1" applyBorder="1" applyAlignment="1">
      <alignment vertical="center"/>
    </xf>
    <xf numFmtId="0" fontId="54" fillId="33" borderId="65" xfId="44" applyFont="1" applyFill="1" applyBorder="1" applyAlignment="1">
      <alignment vertical="center"/>
    </xf>
    <xf numFmtId="0" fontId="53" fillId="33" borderId="66" xfId="44" applyFont="1" applyFill="1" applyBorder="1" applyAlignment="1">
      <alignment vertical="center"/>
    </xf>
    <xf numFmtId="2" fontId="29" fillId="33" borderId="67" xfId="0" applyNumberFormat="1" applyFont="1" applyFill="1" applyBorder="1" applyAlignment="1">
      <alignment horizontal="center" vertical="center" wrapText="1"/>
    </xf>
    <xf numFmtId="2" fontId="29" fillId="33" borderId="68" xfId="0" applyNumberFormat="1" applyFont="1" applyFill="1" applyBorder="1" applyAlignment="1">
      <alignment horizontal="center" vertical="center" wrapText="1"/>
    </xf>
    <xf numFmtId="2" fontId="29" fillId="33" borderId="69" xfId="0" applyNumberFormat="1" applyFont="1" applyFill="1" applyBorder="1" applyAlignment="1">
      <alignment horizontal="center" vertical="center" wrapText="1"/>
    </xf>
    <xf numFmtId="2" fontId="29" fillId="33" borderId="70" xfId="0" applyNumberFormat="1" applyFont="1" applyFill="1" applyBorder="1" applyAlignment="1">
      <alignment horizontal="center" vertical="center" wrapText="1"/>
    </xf>
    <xf numFmtId="2" fontId="29" fillId="33" borderId="57" xfId="0" applyNumberFormat="1" applyFont="1" applyFill="1" applyBorder="1" applyAlignment="1">
      <alignment horizontal="center" vertical="center" wrapText="1"/>
    </xf>
    <xf numFmtId="2" fontId="29" fillId="33" borderId="71" xfId="0" applyNumberFormat="1" applyFont="1" applyFill="1" applyBorder="1" applyAlignment="1">
      <alignment horizontal="center" vertical="center" wrapText="1"/>
    </xf>
    <xf numFmtId="2" fontId="29" fillId="33" borderId="72" xfId="0" applyNumberFormat="1" applyFont="1" applyFill="1" applyBorder="1" applyAlignment="1">
      <alignment horizontal="center" vertical="center" wrapText="1"/>
    </xf>
    <xf numFmtId="2" fontId="29" fillId="33" borderId="73" xfId="0" applyNumberFormat="1" applyFont="1" applyFill="1" applyBorder="1" applyAlignment="1">
      <alignment horizontal="center" vertical="center" wrapText="1"/>
    </xf>
    <xf numFmtId="2" fontId="29" fillId="33" borderId="74" xfId="0" applyNumberFormat="1" applyFont="1" applyFill="1" applyBorder="1" applyAlignment="1">
      <alignment horizontal="center" vertical="center" wrapText="1"/>
    </xf>
    <xf numFmtId="2" fontId="29" fillId="33" borderId="75" xfId="0" applyNumberFormat="1" applyFont="1" applyFill="1" applyBorder="1" applyAlignment="1">
      <alignment horizontal="center" vertical="center" wrapText="1"/>
    </xf>
    <xf numFmtId="2" fontId="29" fillId="33" borderId="76" xfId="0" applyNumberFormat="1" applyFont="1" applyFill="1" applyBorder="1" applyAlignment="1">
      <alignment horizontal="center" vertical="center" wrapText="1"/>
    </xf>
    <xf numFmtId="2" fontId="28" fillId="0" borderId="77" xfId="0" applyNumberFormat="1" applyFont="1" applyFill="1" applyBorder="1" applyAlignment="1">
      <alignment horizontal="center" vertical="center" wrapText="1"/>
    </xf>
    <xf numFmtId="0" fontId="55" fillId="36" borderId="78" xfId="0" applyFont="1" applyFill="1" applyBorder="1" applyAlignment="1">
      <alignment horizontal="center" vertical="center" wrapText="1"/>
    </xf>
    <xf numFmtId="0" fontId="56" fillId="36" borderId="61" xfId="0" applyFont="1" applyFill="1" applyBorder="1" applyAlignment="1">
      <alignment horizontal="center" vertical="center" wrapText="1"/>
    </xf>
    <xf numFmtId="0" fontId="56" fillId="36" borderId="53" xfId="0" applyFont="1" applyFill="1" applyBorder="1" applyAlignment="1">
      <alignment horizontal="center" vertical="center" wrapText="1"/>
    </xf>
    <xf numFmtId="49" fontId="37" fillId="37" borderId="78" xfId="0" applyNumberFormat="1" applyFont="1" applyFill="1" applyBorder="1" applyAlignment="1">
      <alignment horizontal="center" vertical="center"/>
    </xf>
    <xf numFmtId="49" fontId="37" fillId="37" borderId="53" xfId="0" applyNumberFormat="1" applyFont="1" applyFill="1" applyBorder="1" applyAlignment="1">
      <alignment horizontal="center" vertical="center"/>
    </xf>
    <xf numFmtId="49" fontId="29" fillId="33" borderId="63" xfId="0" applyNumberFormat="1" applyFont="1" applyFill="1" applyBorder="1" applyAlignment="1">
      <alignment horizontal="left" vertical="center" wrapText="1"/>
    </xf>
    <xf numFmtId="0" fontId="29" fillId="33" borderId="79" xfId="0" applyFont="1" applyFill="1" applyBorder="1" applyAlignment="1">
      <alignment horizontal="left" vertical="center" wrapText="1"/>
    </xf>
    <xf numFmtId="0" fontId="29" fillId="33" borderId="64" xfId="0" applyFont="1" applyFill="1" applyBorder="1" applyAlignment="1">
      <alignment horizontal="left" vertical="center" wrapText="1"/>
    </xf>
    <xf numFmtId="0" fontId="29" fillId="33" borderId="66" xfId="0" applyFont="1" applyFill="1" applyBorder="1" applyAlignment="1">
      <alignment horizontal="left" vertical="center" wrapText="1"/>
    </xf>
    <xf numFmtId="0" fontId="29" fillId="33" borderId="80" xfId="0" applyFont="1" applyFill="1" applyBorder="1" applyAlignment="1">
      <alignment horizontal="left" vertical="center" wrapText="1"/>
    </xf>
    <xf numFmtId="0" fontId="29" fillId="33" borderId="65" xfId="0" applyFont="1" applyFill="1" applyBorder="1" applyAlignment="1">
      <alignment horizontal="left" vertical="center" wrapText="1"/>
    </xf>
    <xf numFmtId="3" fontId="29" fillId="34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4" fontId="6" fillId="0" borderId="86" xfId="0" applyNumberFormat="1" applyFont="1" applyFill="1" applyBorder="1" applyAlignment="1">
      <alignment horizontal="center" vertical="center" wrapText="1"/>
    </xf>
    <xf numFmtId="4" fontId="6" fillId="0" borderId="85" xfId="0" applyNumberFormat="1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57" fillId="36" borderId="78" xfId="0" applyFont="1" applyFill="1" applyBorder="1" applyAlignment="1">
      <alignment horizontal="center" vertical="center" wrapText="1"/>
    </xf>
    <xf numFmtId="0" fontId="57" fillId="36" borderId="61" xfId="0" applyFont="1" applyFill="1" applyBorder="1" applyAlignment="1">
      <alignment horizontal="center" vertical="center" wrapText="1"/>
    </xf>
    <xf numFmtId="0" fontId="57" fillId="36" borderId="53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Standaard_tabel 2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hoofdstuk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%20hoofdstuk%2013%20-%20E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Inconnu</v>
          </cell>
          <cell r="B94">
            <v>0</v>
          </cell>
          <cell r="C94">
            <v>0</v>
          </cell>
          <cell r="D94">
            <v>0</v>
          </cell>
          <cell r="E94">
            <v>137</v>
          </cell>
          <cell r="F94">
            <v>127.5</v>
          </cell>
          <cell r="G94">
            <v>3821</v>
          </cell>
          <cell r="H94">
            <v>137</v>
          </cell>
          <cell r="I94">
            <v>127.5</v>
          </cell>
          <cell r="J94">
            <v>3821</v>
          </cell>
          <cell r="K94">
            <v>1</v>
          </cell>
          <cell r="M94">
            <v>0</v>
          </cell>
          <cell r="N94">
            <v>433</v>
          </cell>
          <cell r="O94">
            <v>283.5</v>
          </cell>
          <cell r="P94">
            <v>11642</v>
          </cell>
          <cell r="Q94">
            <v>434</v>
          </cell>
          <cell r="R94">
            <v>283.5</v>
          </cell>
          <cell r="S94">
            <v>11642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571</v>
          </cell>
          <cell r="AA94">
            <v>411</v>
          </cell>
          <cell r="AB94">
            <v>15463</v>
          </cell>
        </row>
        <row r="95">
          <cell r="A95" t="str">
            <v>01</v>
          </cell>
          <cell r="B95">
            <v>0</v>
          </cell>
          <cell r="C95">
            <v>0</v>
          </cell>
          <cell r="D95">
            <v>0</v>
          </cell>
          <cell r="E95">
            <v>106</v>
          </cell>
          <cell r="F95">
            <v>153</v>
          </cell>
          <cell r="G95">
            <v>3728</v>
          </cell>
          <cell r="H95">
            <v>106</v>
          </cell>
          <cell r="I95">
            <v>153</v>
          </cell>
          <cell r="J95">
            <v>3728</v>
          </cell>
          <cell r="K95">
            <v>0</v>
          </cell>
          <cell r="L95">
            <v>0</v>
          </cell>
          <cell r="M95">
            <v>0</v>
          </cell>
          <cell r="N95">
            <v>332</v>
          </cell>
          <cell r="O95">
            <v>634</v>
          </cell>
          <cell r="P95">
            <v>10897</v>
          </cell>
          <cell r="Q95">
            <v>332</v>
          </cell>
          <cell r="R95">
            <v>634</v>
          </cell>
          <cell r="S95">
            <v>10897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438</v>
          </cell>
          <cell r="AA95">
            <v>787</v>
          </cell>
          <cell r="AB95">
            <v>14625</v>
          </cell>
        </row>
        <row r="96">
          <cell r="A96" t="str">
            <v>02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N96">
            <v>27</v>
          </cell>
          <cell r="O96">
            <v>46.5</v>
          </cell>
          <cell r="P96">
            <v>621</v>
          </cell>
          <cell r="Q96">
            <v>28</v>
          </cell>
          <cell r="R96">
            <v>46.5</v>
          </cell>
          <cell r="S96">
            <v>621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28</v>
          </cell>
          <cell r="AA96">
            <v>46.5</v>
          </cell>
          <cell r="AB96">
            <v>621</v>
          </cell>
        </row>
        <row r="97">
          <cell r="A97" t="str">
            <v>03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0</v>
          </cell>
          <cell r="P97">
            <v>27</v>
          </cell>
          <cell r="Q97">
            <v>1</v>
          </cell>
          <cell r="R97">
            <v>0</v>
          </cell>
          <cell r="S97">
            <v>27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27</v>
          </cell>
        </row>
        <row r="98">
          <cell r="A98" t="str">
            <v>08</v>
          </cell>
          <cell r="B98">
            <v>0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15</v>
          </cell>
          <cell r="H98">
            <v>1</v>
          </cell>
          <cell r="I98">
            <v>0</v>
          </cell>
          <cell r="J98">
            <v>15</v>
          </cell>
          <cell r="K98">
            <v>0</v>
          </cell>
          <cell r="L98">
            <v>0</v>
          </cell>
          <cell r="M98">
            <v>0</v>
          </cell>
          <cell r="N98">
            <v>95</v>
          </cell>
          <cell r="O98">
            <v>143</v>
          </cell>
          <cell r="P98">
            <v>3541</v>
          </cell>
          <cell r="Q98">
            <v>95</v>
          </cell>
          <cell r="R98">
            <v>143</v>
          </cell>
          <cell r="S98">
            <v>3541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96</v>
          </cell>
          <cell r="AA98">
            <v>143</v>
          </cell>
          <cell r="AB98">
            <v>3556</v>
          </cell>
        </row>
        <row r="99">
          <cell r="A99" t="str">
            <v>09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</v>
          </cell>
          <cell r="O99">
            <v>0</v>
          </cell>
          <cell r="P99">
            <v>23</v>
          </cell>
          <cell r="Q99">
            <v>3</v>
          </cell>
          <cell r="R99">
            <v>0</v>
          </cell>
          <cell r="S99">
            <v>23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</v>
          </cell>
          <cell r="AA99">
            <v>0</v>
          </cell>
          <cell r="AB99">
            <v>23</v>
          </cell>
        </row>
        <row r="100">
          <cell r="A100" t="str">
            <v>10</v>
          </cell>
          <cell r="B100">
            <v>0</v>
          </cell>
          <cell r="C100">
            <v>0</v>
          </cell>
          <cell r="D100">
            <v>0</v>
          </cell>
          <cell r="E100">
            <v>680</v>
          </cell>
          <cell r="F100">
            <v>408</v>
          </cell>
          <cell r="G100">
            <v>16989</v>
          </cell>
          <cell r="H100">
            <v>680</v>
          </cell>
          <cell r="I100">
            <v>408</v>
          </cell>
          <cell r="J100">
            <v>16989</v>
          </cell>
          <cell r="K100">
            <v>1</v>
          </cell>
          <cell r="L100">
            <v>0</v>
          </cell>
          <cell r="M100">
            <v>0</v>
          </cell>
          <cell r="N100">
            <v>2062</v>
          </cell>
          <cell r="O100">
            <v>1663</v>
          </cell>
          <cell r="P100">
            <v>49506</v>
          </cell>
          <cell r="Q100">
            <v>2063</v>
          </cell>
          <cell r="R100">
            <v>1663</v>
          </cell>
          <cell r="S100">
            <v>49506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2743</v>
          </cell>
          <cell r="AA100">
            <v>2071</v>
          </cell>
          <cell r="AB100">
            <v>66495</v>
          </cell>
        </row>
        <row r="101">
          <cell r="A101" t="str">
            <v>11</v>
          </cell>
          <cell r="B101">
            <v>0</v>
          </cell>
          <cell r="C101">
            <v>0</v>
          </cell>
          <cell r="D101">
            <v>0</v>
          </cell>
          <cell r="E101">
            <v>20</v>
          </cell>
          <cell r="F101">
            <v>6</v>
          </cell>
          <cell r="G101">
            <v>189</v>
          </cell>
          <cell r="H101">
            <v>20</v>
          </cell>
          <cell r="I101">
            <v>6</v>
          </cell>
          <cell r="J101">
            <v>189</v>
          </cell>
          <cell r="K101">
            <v>0</v>
          </cell>
          <cell r="L101">
            <v>0</v>
          </cell>
          <cell r="M101">
            <v>0</v>
          </cell>
          <cell r="N101">
            <v>205</v>
          </cell>
          <cell r="O101">
            <v>155</v>
          </cell>
          <cell r="P101">
            <v>5424</v>
          </cell>
          <cell r="Q101">
            <v>205</v>
          </cell>
          <cell r="R101">
            <v>155</v>
          </cell>
          <cell r="S101">
            <v>5424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225</v>
          </cell>
          <cell r="AA101">
            <v>161</v>
          </cell>
          <cell r="AB101">
            <v>5613</v>
          </cell>
        </row>
        <row r="102">
          <cell r="A102" t="str">
            <v>12</v>
          </cell>
          <cell r="B102">
            <v>0</v>
          </cell>
          <cell r="C102">
            <v>0</v>
          </cell>
          <cell r="D102">
            <v>0</v>
          </cell>
          <cell r="E102">
            <v>9</v>
          </cell>
          <cell r="F102">
            <v>4</v>
          </cell>
          <cell r="G102">
            <v>67</v>
          </cell>
          <cell r="H102">
            <v>9</v>
          </cell>
          <cell r="I102">
            <v>4</v>
          </cell>
          <cell r="J102">
            <v>67</v>
          </cell>
          <cell r="K102">
            <v>0</v>
          </cell>
          <cell r="L102">
            <v>0</v>
          </cell>
          <cell r="M102">
            <v>0</v>
          </cell>
          <cell r="N102">
            <v>10</v>
          </cell>
          <cell r="O102">
            <v>14</v>
          </cell>
          <cell r="P102">
            <v>241</v>
          </cell>
          <cell r="Q102">
            <v>10</v>
          </cell>
          <cell r="R102">
            <v>14</v>
          </cell>
          <cell r="S102">
            <v>241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19</v>
          </cell>
          <cell r="AA102">
            <v>18</v>
          </cell>
          <cell r="AB102">
            <v>308</v>
          </cell>
        </row>
        <row r="103">
          <cell r="A103" t="str">
            <v>13</v>
          </cell>
          <cell r="B103">
            <v>0</v>
          </cell>
          <cell r="C103">
            <v>0</v>
          </cell>
          <cell r="D103">
            <v>0</v>
          </cell>
          <cell r="E103">
            <v>116</v>
          </cell>
          <cell r="F103">
            <v>110.5</v>
          </cell>
          <cell r="G103">
            <v>3393</v>
          </cell>
          <cell r="H103">
            <v>116</v>
          </cell>
          <cell r="I103">
            <v>110.5</v>
          </cell>
          <cell r="J103">
            <v>3393</v>
          </cell>
          <cell r="K103">
            <v>1</v>
          </cell>
          <cell r="L103">
            <v>0</v>
          </cell>
          <cell r="M103">
            <v>0</v>
          </cell>
          <cell r="N103">
            <v>467</v>
          </cell>
          <cell r="O103">
            <v>413</v>
          </cell>
          <cell r="P103">
            <v>10592</v>
          </cell>
          <cell r="Q103">
            <v>468</v>
          </cell>
          <cell r="R103">
            <v>413</v>
          </cell>
          <cell r="S103">
            <v>10592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584</v>
          </cell>
          <cell r="AA103">
            <v>523.5</v>
          </cell>
          <cell r="AB103">
            <v>13985</v>
          </cell>
        </row>
        <row r="104">
          <cell r="A104" t="str">
            <v>14</v>
          </cell>
          <cell r="B104">
            <v>0</v>
          </cell>
          <cell r="C104">
            <v>0</v>
          </cell>
          <cell r="D104">
            <v>0</v>
          </cell>
          <cell r="E104">
            <v>26</v>
          </cell>
          <cell r="F104">
            <v>12</v>
          </cell>
          <cell r="G104">
            <v>444</v>
          </cell>
          <cell r="H104">
            <v>26</v>
          </cell>
          <cell r="I104">
            <v>12</v>
          </cell>
          <cell r="J104">
            <v>444</v>
          </cell>
          <cell r="K104">
            <v>0</v>
          </cell>
          <cell r="L104">
            <v>0</v>
          </cell>
          <cell r="M104">
            <v>0</v>
          </cell>
          <cell r="N104">
            <v>2</v>
          </cell>
          <cell r="O104">
            <v>3</v>
          </cell>
          <cell r="P104">
            <v>54</v>
          </cell>
          <cell r="Q104">
            <v>2</v>
          </cell>
          <cell r="R104">
            <v>3</v>
          </cell>
          <cell r="S104">
            <v>54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28</v>
          </cell>
          <cell r="AA104">
            <v>15</v>
          </cell>
          <cell r="AB104">
            <v>498</v>
          </cell>
        </row>
        <row r="105">
          <cell r="A105" t="str">
            <v>15</v>
          </cell>
          <cell r="B105">
            <v>0</v>
          </cell>
          <cell r="C105">
            <v>0</v>
          </cell>
          <cell r="D105">
            <v>0</v>
          </cell>
          <cell r="E105">
            <v>7</v>
          </cell>
          <cell r="F105">
            <v>3</v>
          </cell>
          <cell r="G105">
            <v>64</v>
          </cell>
          <cell r="H105">
            <v>7</v>
          </cell>
          <cell r="I105">
            <v>3</v>
          </cell>
          <cell r="J105">
            <v>64</v>
          </cell>
          <cell r="K105">
            <v>0</v>
          </cell>
          <cell r="L105">
            <v>0</v>
          </cell>
          <cell r="M105">
            <v>0</v>
          </cell>
          <cell r="N105">
            <v>22</v>
          </cell>
          <cell r="O105">
            <v>11</v>
          </cell>
          <cell r="P105">
            <v>440</v>
          </cell>
          <cell r="Q105">
            <v>22</v>
          </cell>
          <cell r="R105">
            <v>11</v>
          </cell>
          <cell r="S105">
            <v>440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29</v>
          </cell>
          <cell r="AA105">
            <v>14</v>
          </cell>
          <cell r="AB105">
            <v>504</v>
          </cell>
        </row>
        <row r="106">
          <cell r="A106" t="str">
            <v>16</v>
          </cell>
          <cell r="B106">
            <v>0</v>
          </cell>
          <cell r="C106">
            <v>0</v>
          </cell>
          <cell r="D106">
            <v>0</v>
          </cell>
          <cell r="E106">
            <v>15</v>
          </cell>
          <cell r="F106">
            <v>8</v>
          </cell>
          <cell r="G106">
            <v>231</v>
          </cell>
          <cell r="H106">
            <v>15</v>
          </cell>
          <cell r="I106">
            <v>8</v>
          </cell>
          <cell r="J106">
            <v>231</v>
          </cell>
          <cell r="K106">
            <v>0</v>
          </cell>
          <cell r="L106">
            <v>0</v>
          </cell>
          <cell r="M106">
            <v>0</v>
          </cell>
          <cell r="N106">
            <v>436</v>
          </cell>
          <cell r="O106">
            <v>500</v>
          </cell>
          <cell r="P106">
            <v>12007</v>
          </cell>
          <cell r="Q106">
            <v>436</v>
          </cell>
          <cell r="R106">
            <v>500</v>
          </cell>
          <cell r="S106">
            <v>12007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451</v>
          </cell>
          <cell r="AA106">
            <v>508</v>
          </cell>
          <cell r="AB106">
            <v>12238</v>
          </cell>
        </row>
        <row r="107">
          <cell r="A107" t="str">
            <v>17</v>
          </cell>
          <cell r="B107">
            <v>0</v>
          </cell>
          <cell r="C107">
            <v>0</v>
          </cell>
          <cell r="D107">
            <v>0</v>
          </cell>
          <cell r="E107">
            <v>30</v>
          </cell>
          <cell r="F107">
            <v>19</v>
          </cell>
          <cell r="G107">
            <v>487</v>
          </cell>
          <cell r="H107">
            <v>30</v>
          </cell>
          <cell r="I107">
            <v>19</v>
          </cell>
          <cell r="J107">
            <v>487</v>
          </cell>
          <cell r="K107">
            <v>0</v>
          </cell>
          <cell r="L107">
            <v>0</v>
          </cell>
          <cell r="M107">
            <v>0</v>
          </cell>
          <cell r="N107">
            <v>211</v>
          </cell>
          <cell r="O107">
            <v>265</v>
          </cell>
          <cell r="P107">
            <v>6396</v>
          </cell>
          <cell r="Q107">
            <v>211</v>
          </cell>
          <cell r="R107">
            <v>265</v>
          </cell>
          <cell r="S107">
            <v>6396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241</v>
          </cell>
          <cell r="AA107">
            <v>284</v>
          </cell>
          <cell r="AB107">
            <v>6883</v>
          </cell>
        </row>
        <row r="108">
          <cell r="A108" t="str">
            <v>18</v>
          </cell>
          <cell r="B108">
            <v>0</v>
          </cell>
          <cell r="C108">
            <v>0</v>
          </cell>
          <cell r="D108">
            <v>0</v>
          </cell>
          <cell r="E108">
            <v>31</v>
          </cell>
          <cell r="F108">
            <v>44</v>
          </cell>
          <cell r="G108">
            <v>797</v>
          </cell>
          <cell r="H108">
            <v>31</v>
          </cell>
          <cell r="I108">
            <v>44</v>
          </cell>
          <cell r="J108">
            <v>797</v>
          </cell>
          <cell r="K108">
            <v>0</v>
          </cell>
          <cell r="L108">
            <v>0</v>
          </cell>
          <cell r="M108">
            <v>0</v>
          </cell>
          <cell r="N108">
            <v>164</v>
          </cell>
          <cell r="O108">
            <v>117</v>
          </cell>
          <cell r="P108">
            <v>4119</v>
          </cell>
          <cell r="Q108">
            <v>164</v>
          </cell>
          <cell r="R108">
            <v>117</v>
          </cell>
          <cell r="S108">
            <v>4119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195</v>
          </cell>
          <cell r="AA108">
            <v>161</v>
          </cell>
          <cell r="AB108">
            <v>4916</v>
          </cell>
        </row>
        <row r="109">
          <cell r="A109" t="str">
            <v>19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</v>
          </cell>
          <cell r="O109">
            <v>2</v>
          </cell>
          <cell r="P109">
            <v>87</v>
          </cell>
          <cell r="Q109">
            <v>7</v>
          </cell>
          <cell r="R109">
            <v>2</v>
          </cell>
          <cell r="S109">
            <v>87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</v>
          </cell>
          <cell r="AA109">
            <v>2</v>
          </cell>
          <cell r="AB109">
            <v>87</v>
          </cell>
        </row>
        <row r="110">
          <cell r="A110" t="str">
            <v>20</v>
          </cell>
          <cell r="B110">
            <v>0</v>
          </cell>
          <cell r="C110">
            <v>0</v>
          </cell>
          <cell r="D110">
            <v>0</v>
          </cell>
          <cell r="E110">
            <v>58</v>
          </cell>
          <cell r="F110">
            <v>38</v>
          </cell>
          <cell r="G110">
            <v>1565</v>
          </cell>
          <cell r="H110">
            <v>58</v>
          </cell>
          <cell r="I110">
            <v>38</v>
          </cell>
          <cell r="J110">
            <v>1565</v>
          </cell>
          <cell r="K110">
            <v>0</v>
          </cell>
          <cell r="L110">
            <v>0</v>
          </cell>
          <cell r="M110">
            <v>0</v>
          </cell>
          <cell r="N110">
            <v>531</v>
          </cell>
          <cell r="O110">
            <v>478</v>
          </cell>
          <cell r="P110">
            <v>14595</v>
          </cell>
          <cell r="Q110">
            <v>531</v>
          </cell>
          <cell r="R110">
            <v>478</v>
          </cell>
          <cell r="S110">
            <v>14595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589</v>
          </cell>
          <cell r="AA110">
            <v>516</v>
          </cell>
          <cell r="AB110">
            <v>16160</v>
          </cell>
        </row>
        <row r="111">
          <cell r="A111" t="str">
            <v>21</v>
          </cell>
          <cell r="B111">
            <v>0</v>
          </cell>
          <cell r="C111">
            <v>0</v>
          </cell>
          <cell r="D111">
            <v>0</v>
          </cell>
          <cell r="E111">
            <v>85</v>
          </cell>
          <cell r="F111">
            <v>75</v>
          </cell>
          <cell r="G111">
            <v>2314</v>
          </cell>
          <cell r="H111">
            <v>85</v>
          </cell>
          <cell r="I111">
            <v>75</v>
          </cell>
          <cell r="J111">
            <v>2314</v>
          </cell>
          <cell r="K111">
            <v>0</v>
          </cell>
          <cell r="L111">
            <v>0</v>
          </cell>
          <cell r="M111">
            <v>0</v>
          </cell>
          <cell r="N111">
            <v>106</v>
          </cell>
          <cell r="O111">
            <v>109</v>
          </cell>
          <cell r="P111">
            <v>2717</v>
          </cell>
          <cell r="Q111">
            <v>106</v>
          </cell>
          <cell r="R111">
            <v>109</v>
          </cell>
          <cell r="S111">
            <v>2717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191</v>
          </cell>
          <cell r="AA111">
            <v>184</v>
          </cell>
          <cell r="AB111">
            <v>5031</v>
          </cell>
        </row>
        <row r="112">
          <cell r="A112" t="str">
            <v>22</v>
          </cell>
          <cell r="B112">
            <v>0</v>
          </cell>
          <cell r="C112">
            <v>0</v>
          </cell>
          <cell r="D112">
            <v>0</v>
          </cell>
          <cell r="E112">
            <v>48</v>
          </cell>
          <cell r="F112">
            <v>24</v>
          </cell>
          <cell r="G112">
            <v>872</v>
          </cell>
          <cell r="H112">
            <v>48</v>
          </cell>
          <cell r="I112">
            <v>24</v>
          </cell>
          <cell r="J112">
            <v>872</v>
          </cell>
          <cell r="K112">
            <v>0</v>
          </cell>
          <cell r="L112">
            <v>0</v>
          </cell>
          <cell r="M112">
            <v>0</v>
          </cell>
          <cell r="N112">
            <v>514</v>
          </cell>
          <cell r="O112">
            <v>436.5</v>
          </cell>
          <cell r="P112">
            <v>12742</v>
          </cell>
          <cell r="Q112">
            <v>514</v>
          </cell>
          <cell r="R112">
            <v>436.5</v>
          </cell>
          <cell r="S112">
            <v>12742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562</v>
          </cell>
          <cell r="AA112">
            <v>460.5</v>
          </cell>
          <cell r="AB112">
            <v>13614</v>
          </cell>
        </row>
        <row r="113">
          <cell r="A113" t="str">
            <v>23</v>
          </cell>
          <cell r="B113">
            <v>0</v>
          </cell>
          <cell r="C113">
            <v>0</v>
          </cell>
          <cell r="D113">
            <v>0</v>
          </cell>
          <cell r="E113">
            <v>27</v>
          </cell>
          <cell r="F113">
            <v>29</v>
          </cell>
          <cell r="G113">
            <v>1264</v>
          </cell>
          <cell r="H113">
            <v>27</v>
          </cell>
          <cell r="I113">
            <v>29</v>
          </cell>
          <cell r="J113">
            <v>1264</v>
          </cell>
          <cell r="K113">
            <v>4</v>
          </cell>
          <cell r="L113">
            <v>0</v>
          </cell>
          <cell r="M113">
            <v>0</v>
          </cell>
          <cell r="N113">
            <v>943</v>
          </cell>
          <cell r="O113">
            <v>841.5</v>
          </cell>
          <cell r="P113">
            <v>26223</v>
          </cell>
          <cell r="Q113">
            <v>947</v>
          </cell>
          <cell r="R113">
            <v>841.5</v>
          </cell>
          <cell r="S113">
            <v>26223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974</v>
          </cell>
          <cell r="AA113">
            <v>870.5</v>
          </cell>
          <cell r="AB113">
            <v>27487</v>
          </cell>
        </row>
        <row r="114">
          <cell r="A114" t="str">
            <v>24</v>
          </cell>
          <cell r="B114">
            <v>0</v>
          </cell>
          <cell r="C114">
            <v>0</v>
          </cell>
          <cell r="D114">
            <v>0</v>
          </cell>
          <cell r="E114">
            <v>8</v>
          </cell>
          <cell r="F114">
            <v>12</v>
          </cell>
          <cell r="G114">
            <v>231</v>
          </cell>
          <cell r="H114">
            <v>8</v>
          </cell>
          <cell r="I114">
            <v>12</v>
          </cell>
          <cell r="J114">
            <v>231</v>
          </cell>
          <cell r="K114">
            <v>1</v>
          </cell>
          <cell r="L114">
            <v>0</v>
          </cell>
          <cell r="M114">
            <v>0</v>
          </cell>
          <cell r="N114">
            <v>474</v>
          </cell>
          <cell r="O114">
            <v>555.5</v>
          </cell>
          <cell r="P114">
            <v>12560</v>
          </cell>
          <cell r="Q114">
            <v>475</v>
          </cell>
          <cell r="R114">
            <v>555.5</v>
          </cell>
          <cell r="S114">
            <v>12560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483</v>
          </cell>
          <cell r="AA114">
            <v>567.5</v>
          </cell>
          <cell r="AB114">
            <v>12791</v>
          </cell>
        </row>
        <row r="115">
          <cell r="A115" t="str">
            <v>25</v>
          </cell>
          <cell r="B115">
            <v>0</v>
          </cell>
          <cell r="C115">
            <v>0</v>
          </cell>
          <cell r="D115">
            <v>0</v>
          </cell>
          <cell r="E115">
            <v>98</v>
          </cell>
          <cell r="F115">
            <v>93</v>
          </cell>
          <cell r="G115">
            <v>2415</v>
          </cell>
          <cell r="H115">
            <v>98</v>
          </cell>
          <cell r="I115">
            <v>93</v>
          </cell>
          <cell r="J115">
            <v>2415</v>
          </cell>
          <cell r="K115">
            <v>1</v>
          </cell>
          <cell r="N115">
            <v>1967</v>
          </cell>
          <cell r="O115">
            <v>1740</v>
          </cell>
          <cell r="P115">
            <v>53529</v>
          </cell>
          <cell r="Q115">
            <v>1968</v>
          </cell>
          <cell r="R115">
            <v>1740</v>
          </cell>
          <cell r="S115">
            <v>53529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2066</v>
          </cell>
          <cell r="AA115">
            <v>1833</v>
          </cell>
          <cell r="AB115">
            <v>55944</v>
          </cell>
        </row>
        <row r="116">
          <cell r="A116" t="str">
            <v>26</v>
          </cell>
          <cell r="B116">
            <v>0</v>
          </cell>
          <cell r="C116">
            <v>0</v>
          </cell>
          <cell r="D116">
            <v>0</v>
          </cell>
          <cell r="E116">
            <v>16</v>
          </cell>
          <cell r="F116">
            <v>6</v>
          </cell>
          <cell r="G116">
            <v>256</v>
          </cell>
          <cell r="H116">
            <v>16</v>
          </cell>
          <cell r="I116">
            <v>6</v>
          </cell>
          <cell r="J116">
            <v>256</v>
          </cell>
          <cell r="K116">
            <v>0</v>
          </cell>
          <cell r="L116">
            <v>0</v>
          </cell>
          <cell r="M116">
            <v>0</v>
          </cell>
          <cell r="N116">
            <v>64</v>
          </cell>
          <cell r="O116">
            <v>42</v>
          </cell>
          <cell r="P116">
            <v>1326</v>
          </cell>
          <cell r="Q116">
            <v>64</v>
          </cell>
          <cell r="R116">
            <v>42</v>
          </cell>
          <cell r="S116">
            <v>1326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80</v>
          </cell>
          <cell r="AA116">
            <v>48</v>
          </cell>
          <cell r="AB116">
            <v>1582</v>
          </cell>
        </row>
        <row r="117">
          <cell r="A117" t="str">
            <v>27</v>
          </cell>
          <cell r="B117">
            <v>0</v>
          </cell>
          <cell r="C117">
            <v>0</v>
          </cell>
          <cell r="D117">
            <v>0</v>
          </cell>
          <cell r="E117">
            <v>36</v>
          </cell>
          <cell r="F117">
            <v>24</v>
          </cell>
          <cell r="G117">
            <v>832</v>
          </cell>
          <cell r="H117">
            <v>36</v>
          </cell>
          <cell r="I117">
            <v>24</v>
          </cell>
          <cell r="J117">
            <v>832</v>
          </cell>
          <cell r="K117">
            <v>0</v>
          </cell>
          <cell r="L117">
            <v>0</v>
          </cell>
          <cell r="M117">
            <v>0</v>
          </cell>
          <cell r="N117">
            <v>206</v>
          </cell>
          <cell r="O117">
            <v>141</v>
          </cell>
          <cell r="P117">
            <v>5514</v>
          </cell>
          <cell r="Q117">
            <v>206</v>
          </cell>
          <cell r="R117">
            <v>141</v>
          </cell>
          <cell r="S117">
            <v>5514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242</v>
          </cell>
          <cell r="AA117">
            <v>165</v>
          </cell>
          <cell r="AB117">
            <v>6346</v>
          </cell>
        </row>
        <row r="118">
          <cell r="A118" t="str">
            <v>28</v>
          </cell>
          <cell r="B118">
            <v>0</v>
          </cell>
          <cell r="C118">
            <v>0</v>
          </cell>
          <cell r="D118">
            <v>0</v>
          </cell>
          <cell r="E118">
            <v>48</v>
          </cell>
          <cell r="F118">
            <v>44</v>
          </cell>
          <cell r="G118">
            <v>1580</v>
          </cell>
          <cell r="H118">
            <v>48</v>
          </cell>
          <cell r="I118">
            <v>44</v>
          </cell>
          <cell r="J118">
            <v>1580</v>
          </cell>
          <cell r="K118">
            <v>0</v>
          </cell>
          <cell r="L118">
            <v>0</v>
          </cell>
          <cell r="M118">
            <v>0</v>
          </cell>
          <cell r="N118">
            <v>807</v>
          </cell>
          <cell r="O118">
            <v>493</v>
          </cell>
          <cell r="P118">
            <v>17858</v>
          </cell>
          <cell r="Q118">
            <v>807</v>
          </cell>
          <cell r="R118">
            <v>493</v>
          </cell>
          <cell r="S118">
            <v>17858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855</v>
          </cell>
          <cell r="AA118">
            <v>537</v>
          </cell>
          <cell r="AB118">
            <v>19438</v>
          </cell>
        </row>
        <row r="119">
          <cell r="A119" t="str">
            <v>29</v>
          </cell>
          <cell r="B119">
            <v>0</v>
          </cell>
          <cell r="C119">
            <v>0</v>
          </cell>
          <cell r="D119">
            <v>0</v>
          </cell>
          <cell r="E119">
            <v>65</v>
          </cell>
          <cell r="F119">
            <v>53</v>
          </cell>
          <cell r="G119">
            <v>1407</v>
          </cell>
          <cell r="H119">
            <v>65</v>
          </cell>
          <cell r="I119">
            <v>53</v>
          </cell>
          <cell r="J119">
            <v>1407</v>
          </cell>
          <cell r="K119">
            <v>0</v>
          </cell>
          <cell r="L119">
            <v>0</v>
          </cell>
          <cell r="M119">
            <v>0</v>
          </cell>
          <cell r="N119">
            <v>632</v>
          </cell>
          <cell r="O119">
            <v>489.5</v>
          </cell>
          <cell r="P119">
            <v>16097</v>
          </cell>
          <cell r="Q119">
            <v>632</v>
          </cell>
          <cell r="R119">
            <v>489.5</v>
          </cell>
          <cell r="S119">
            <v>16097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697</v>
          </cell>
          <cell r="AA119">
            <v>542.5</v>
          </cell>
          <cell r="AB119">
            <v>17504</v>
          </cell>
        </row>
        <row r="120">
          <cell r="A120" t="str">
            <v>30</v>
          </cell>
          <cell r="B120">
            <v>0</v>
          </cell>
          <cell r="C120">
            <v>0</v>
          </cell>
          <cell r="D120">
            <v>0</v>
          </cell>
          <cell r="E120">
            <v>12</v>
          </cell>
          <cell r="F120">
            <v>0</v>
          </cell>
          <cell r="G120">
            <v>203</v>
          </cell>
          <cell r="H120">
            <v>12</v>
          </cell>
          <cell r="I120">
            <v>0</v>
          </cell>
          <cell r="J120">
            <v>203</v>
          </cell>
          <cell r="K120">
            <v>0</v>
          </cell>
          <cell r="L120">
            <v>0</v>
          </cell>
          <cell r="M120">
            <v>0</v>
          </cell>
          <cell r="N120">
            <v>154</v>
          </cell>
          <cell r="O120">
            <v>118</v>
          </cell>
          <cell r="P120">
            <v>4366</v>
          </cell>
          <cell r="Q120">
            <v>154</v>
          </cell>
          <cell r="R120">
            <v>118</v>
          </cell>
          <cell r="S120">
            <v>4366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166</v>
          </cell>
          <cell r="AA120">
            <v>118</v>
          </cell>
          <cell r="AB120">
            <v>4569</v>
          </cell>
        </row>
        <row r="121">
          <cell r="A121" t="str">
            <v>31</v>
          </cell>
          <cell r="B121">
            <v>0</v>
          </cell>
          <cell r="C121">
            <v>0</v>
          </cell>
          <cell r="D121">
            <v>0</v>
          </cell>
          <cell r="E121">
            <v>28</v>
          </cell>
          <cell r="F121">
            <v>14</v>
          </cell>
          <cell r="G121">
            <v>720</v>
          </cell>
          <cell r="H121">
            <v>28</v>
          </cell>
          <cell r="I121">
            <v>14</v>
          </cell>
          <cell r="J121">
            <v>720</v>
          </cell>
          <cell r="K121">
            <v>0</v>
          </cell>
          <cell r="L121">
            <v>0</v>
          </cell>
          <cell r="M121">
            <v>0</v>
          </cell>
          <cell r="N121">
            <v>396</v>
          </cell>
          <cell r="O121">
            <v>245.5</v>
          </cell>
          <cell r="P121">
            <v>9137</v>
          </cell>
          <cell r="Q121">
            <v>396</v>
          </cell>
          <cell r="R121">
            <v>245.5</v>
          </cell>
          <cell r="S121">
            <v>9137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424</v>
          </cell>
          <cell r="AA121">
            <v>259.5</v>
          </cell>
          <cell r="AB121">
            <v>9857</v>
          </cell>
        </row>
        <row r="122">
          <cell r="A122" t="str">
            <v>32</v>
          </cell>
          <cell r="B122">
            <v>0</v>
          </cell>
          <cell r="C122">
            <v>0</v>
          </cell>
          <cell r="D122">
            <v>0</v>
          </cell>
          <cell r="E122">
            <v>30</v>
          </cell>
          <cell r="F122">
            <v>29</v>
          </cell>
          <cell r="G122">
            <v>467</v>
          </cell>
          <cell r="H122">
            <v>30</v>
          </cell>
          <cell r="I122">
            <v>29</v>
          </cell>
          <cell r="J122">
            <v>467</v>
          </cell>
          <cell r="K122">
            <v>0</v>
          </cell>
          <cell r="L122">
            <v>0</v>
          </cell>
          <cell r="M122">
            <v>0</v>
          </cell>
          <cell r="N122">
            <v>72</v>
          </cell>
          <cell r="O122">
            <v>64</v>
          </cell>
          <cell r="P122">
            <v>1575</v>
          </cell>
          <cell r="Q122">
            <v>72</v>
          </cell>
          <cell r="R122">
            <v>64</v>
          </cell>
          <cell r="S122">
            <v>1575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</v>
          </cell>
          <cell r="AA122">
            <v>93</v>
          </cell>
          <cell r="AB122">
            <v>2042</v>
          </cell>
        </row>
        <row r="123">
          <cell r="A123" t="str">
            <v>33</v>
          </cell>
          <cell r="B123">
            <v>0</v>
          </cell>
          <cell r="C123">
            <v>0</v>
          </cell>
          <cell r="D123">
            <v>0</v>
          </cell>
          <cell r="E123">
            <v>10</v>
          </cell>
          <cell r="F123">
            <v>17</v>
          </cell>
          <cell r="G123">
            <v>477</v>
          </cell>
          <cell r="H123">
            <v>10</v>
          </cell>
          <cell r="I123">
            <v>17</v>
          </cell>
          <cell r="J123">
            <v>477</v>
          </cell>
          <cell r="K123">
            <v>2</v>
          </cell>
          <cell r="L123">
            <v>0</v>
          </cell>
          <cell r="M123">
            <v>0</v>
          </cell>
          <cell r="N123">
            <v>355</v>
          </cell>
          <cell r="O123">
            <v>268</v>
          </cell>
          <cell r="P123">
            <v>7486</v>
          </cell>
          <cell r="Q123">
            <v>357</v>
          </cell>
          <cell r="R123">
            <v>268</v>
          </cell>
          <cell r="S123">
            <v>7486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367</v>
          </cell>
          <cell r="AA123">
            <v>285</v>
          </cell>
          <cell r="AB123">
            <v>7963</v>
          </cell>
        </row>
        <row r="124">
          <cell r="A124" t="str">
            <v>35</v>
          </cell>
          <cell r="B124">
            <v>0</v>
          </cell>
          <cell r="C124">
            <v>0</v>
          </cell>
          <cell r="D124">
            <v>0</v>
          </cell>
          <cell r="E124">
            <v>11</v>
          </cell>
          <cell r="F124">
            <v>8</v>
          </cell>
          <cell r="G124">
            <v>366</v>
          </cell>
          <cell r="H124">
            <v>11</v>
          </cell>
          <cell r="I124">
            <v>8</v>
          </cell>
          <cell r="J124">
            <v>366</v>
          </cell>
          <cell r="K124">
            <v>1</v>
          </cell>
          <cell r="L124">
            <v>0</v>
          </cell>
          <cell r="M124">
            <v>0</v>
          </cell>
          <cell r="N124">
            <v>81</v>
          </cell>
          <cell r="O124">
            <v>72</v>
          </cell>
          <cell r="P124">
            <v>2181</v>
          </cell>
          <cell r="Q124">
            <v>82</v>
          </cell>
          <cell r="R124">
            <v>72</v>
          </cell>
          <cell r="S124">
            <v>2181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93</v>
          </cell>
          <cell r="AA124">
            <v>80</v>
          </cell>
          <cell r="AB124">
            <v>2547</v>
          </cell>
        </row>
        <row r="125">
          <cell r="A125" t="str">
            <v>37</v>
          </cell>
          <cell r="B125">
            <v>0</v>
          </cell>
          <cell r="C125">
            <v>0</v>
          </cell>
          <cell r="D125">
            <v>0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  <cell r="I125">
            <v>0</v>
          </cell>
          <cell r="J125">
            <v>1</v>
          </cell>
          <cell r="K125">
            <v>0</v>
          </cell>
          <cell r="L125">
            <v>0</v>
          </cell>
          <cell r="M125">
            <v>0</v>
          </cell>
          <cell r="N125">
            <v>66</v>
          </cell>
          <cell r="O125">
            <v>39</v>
          </cell>
          <cell r="P125">
            <v>1215</v>
          </cell>
          <cell r="Q125">
            <v>66</v>
          </cell>
          <cell r="R125">
            <v>39</v>
          </cell>
          <cell r="S125">
            <v>1215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67</v>
          </cell>
          <cell r="AA125">
            <v>39</v>
          </cell>
          <cell r="AB125">
            <v>1216</v>
          </cell>
        </row>
        <row r="126">
          <cell r="A126" t="str">
            <v>38</v>
          </cell>
          <cell r="B126">
            <v>0</v>
          </cell>
          <cell r="C126">
            <v>0</v>
          </cell>
          <cell r="D126">
            <v>0</v>
          </cell>
          <cell r="E126">
            <v>17</v>
          </cell>
          <cell r="F126">
            <v>7.5</v>
          </cell>
          <cell r="G126">
            <v>630</v>
          </cell>
          <cell r="H126">
            <v>17</v>
          </cell>
          <cell r="I126">
            <v>7.5</v>
          </cell>
          <cell r="J126">
            <v>630</v>
          </cell>
          <cell r="K126">
            <v>2</v>
          </cell>
          <cell r="L126">
            <v>0</v>
          </cell>
          <cell r="M126">
            <v>0</v>
          </cell>
          <cell r="N126">
            <v>414</v>
          </cell>
          <cell r="O126">
            <v>477</v>
          </cell>
          <cell r="P126">
            <v>13016</v>
          </cell>
          <cell r="Q126">
            <v>416</v>
          </cell>
          <cell r="R126">
            <v>477</v>
          </cell>
          <cell r="S126">
            <v>13016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433</v>
          </cell>
          <cell r="AA126">
            <v>484.5</v>
          </cell>
          <cell r="AB126">
            <v>13646</v>
          </cell>
        </row>
        <row r="127">
          <cell r="A127" t="str">
            <v>39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25</v>
          </cell>
          <cell r="O127">
            <v>14</v>
          </cell>
          <cell r="P127">
            <v>602</v>
          </cell>
          <cell r="Q127">
            <v>25</v>
          </cell>
          <cell r="R127">
            <v>14</v>
          </cell>
          <cell r="S127">
            <v>602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25</v>
          </cell>
          <cell r="AA127">
            <v>14</v>
          </cell>
          <cell r="AB127">
            <v>602</v>
          </cell>
        </row>
        <row r="128">
          <cell r="A128" t="str">
            <v>41</v>
          </cell>
          <cell r="B128">
            <v>0</v>
          </cell>
          <cell r="C128">
            <v>0</v>
          </cell>
          <cell r="D128">
            <v>0</v>
          </cell>
          <cell r="E128">
            <v>18</v>
          </cell>
          <cell r="F128">
            <v>28</v>
          </cell>
          <cell r="G128">
            <v>561</v>
          </cell>
          <cell r="H128">
            <v>18</v>
          </cell>
          <cell r="I128">
            <v>28</v>
          </cell>
          <cell r="J128">
            <v>561</v>
          </cell>
          <cell r="K128">
            <v>3</v>
          </cell>
          <cell r="L128">
            <v>0</v>
          </cell>
          <cell r="M128">
            <v>1</v>
          </cell>
          <cell r="N128">
            <v>2571</v>
          </cell>
          <cell r="O128">
            <v>3353.5</v>
          </cell>
          <cell r="P128">
            <v>87263</v>
          </cell>
          <cell r="Q128">
            <v>2574</v>
          </cell>
          <cell r="R128">
            <v>3353.5</v>
          </cell>
          <cell r="S128">
            <v>87264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2592</v>
          </cell>
          <cell r="AA128">
            <v>3381.5</v>
          </cell>
          <cell r="AB128">
            <v>87825</v>
          </cell>
        </row>
        <row r="129">
          <cell r="A129" t="str">
            <v>42</v>
          </cell>
          <cell r="B129">
            <v>0</v>
          </cell>
          <cell r="C129">
            <v>0</v>
          </cell>
          <cell r="D129">
            <v>0</v>
          </cell>
          <cell r="E129">
            <v>7</v>
          </cell>
          <cell r="F129">
            <v>10</v>
          </cell>
          <cell r="G129">
            <v>43</v>
          </cell>
          <cell r="H129">
            <v>7</v>
          </cell>
          <cell r="I129">
            <v>10</v>
          </cell>
          <cell r="J129">
            <v>43</v>
          </cell>
          <cell r="K129">
            <v>1</v>
          </cell>
          <cell r="L129">
            <v>100</v>
          </cell>
          <cell r="M129">
            <v>201</v>
          </cell>
          <cell r="N129">
            <v>1073</v>
          </cell>
          <cell r="O129">
            <v>1058.5</v>
          </cell>
          <cell r="P129">
            <v>34002</v>
          </cell>
          <cell r="Q129">
            <v>1074</v>
          </cell>
          <cell r="R129">
            <v>1158.5</v>
          </cell>
          <cell r="S129">
            <v>34203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1081</v>
          </cell>
          <cell r="AA129">
            <v>1168.5</v>
          </cell>
          <cell r="AB129">
            <v>34246</v>
          </cell>
        </row>
        <row r="130">
          <cell r="A130" t="str">
            <v>43</v>
          </cell>
          <cell r="B130">
            <v>0</v>
          </cell>
          <cell r="C130">
            <v>0</v>
          </cell>
          <cell r="D130">
            <v>0</v>
          </cell>
          <cell r="E130">
            <v>62</v>
          </cell>
          <cell r="F130">
            <v>75</v>
          </cell>
          <cell r="G130">
            <v>1798</v>
          </cell>
          <cell r="H130">
            <v>62</v>
          </cell>
          <cell r="I130">
            <v>75</v>
          </cell>
          <cell r="J130">
            <v>1798</v>
          </cell>
          <cell r="K130">
            <v>8</v>
          </cell>
          <cell r="L130">
            <v>0</v>
          </cell>
          <cell r="M130">
            <v>3</v>
          </cell>
          <cell r="N130">
            <v>5615</v>
          </cell>
          <cell r="O130">
            <v>6672.5</v>
          </cell>
          <cell r="P130">
            <v>174381</v>
          </cell>
          <cell r="Q130">
            <v>5623</v>
          </cell>
          <cell r="R130">
            <v>6672.5</v>
          </cell>
          <cell r="S130">
            <v>174384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5685</v>
          </cell>
          <cell r="AA130">
            <v>6747.5</v>
          </cell>
          <cell r="AB130">
            <v>176182</v>
          </cell>
        </row>
        <row r="131">
          <cell r="A131" t="str">
            <v>45</v>
          </cell>
          <cell r="B131">
            <v>0</v>
          </cell>
          <cell r="C131">
            <v>0</v>
          </cell>
          <cell r="D131">
            <v>0</v>
          </cell>
          <cell r="E131">
            <v>66</v>
          </cell>
          <cell r="F131">
            <v>46.5</v>
          </cell>
          <cell r="G131">
            <v>1536</v>
          </cell>
          <cell r="H131">
            <v>66</v>
          </cell>
          <cell r="I131">
            <v>46.5</v>
          </cell>
          <cell r="J131">
            <v>1536</v>
          </cell>
          <cell r="K131">
            <v>0</v>
          </cell>
          <cell r="L131">
            <v>0</v>
          </cell>
          <cell r="M131">
            <v>0</v>
          </cell>
          <cell r="N131">
            <v>1295</v>
          </cell>
          <cell r="O131">
            <v>1151</v>
          </cell>
          <cell r="P131">
            <v>33066</v>
          </cell>
          <cell r="Q131">
            <v>1295</v>
          </cell>
          <cell r="R131">
            <v>1151</v>
          </cell>
          <cell r="S131">
            <v>33066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1361</v>
          </cell>
          <cell r="AA131">
            <v>1197.5</v>
          </cell>
          <cell r="AB131">
            <v>34602</v>
          </cell>
        </row>
        <row r="132">
          <cell r="A132" t="str">
            <v>46</v>
          </cell>
          <cell r="B132">
            <v>0</v>
          </cell>
          <cell r="C132">
            <v>0</v>
          </cell>
          <cell r="D132">
            <v>0</v>
          </cell>
          <cell r="E132">
            <v>462</v>
          </cell>
          <cell r="F132">
            <v>443</v>
          </cell>
          <cell r="G132">
            <v>12766</v>
          </cell>
          <cell r="H132">
            <v>462</v>
          </cell>
          <cell r="I132">
            <v>443</v>
          </cell>
          <cell r="J132">
            <v>12766</v>
          </cell>
          <cell r="K132">
            <v>5</v>
          </cell>
          <cell r="L132">
            <v>0</v>
          </cell>
          <cell r="M132">
            <v>0</v>
          </cell>
          <cell r="N132">
            <v>2739</v>
          </cell>
          <cell r="O132">
            <v>2764</v>
          </cell>
          <cell r="P132">
            <v>71913</v>
          </cell>
          <cell r="Q132">
            <v>2744</v>
          </cell>
          <cell r="R132">
            <v>2764</v>
          </cell>
          <cell r="S132">
            <v>71913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3206</v>
          </cell>
          <cell r="AA132">
            <v>3207</v>
          </cell>
          <cell r="AB132">
            <v>84679</v>
          </cell>
        </row>
        <row r="133">
          <cell r="A133" t="str">
            <v>47</v>
          </cell>
          <cell r="B133">
            <v>0</v>
          </cell>
          <cell r="C133">
            <v>0</v>
          </cell>
          <cell r="D133">
            <v>0</v>
          </cell>
          <cell r="E133">
            <v>2646</v>
          </cell>
          <cell r="F133">
            <v>1750</v>
          </cell>
          <cell r="G133">
            <v>65970</v>
          </cell>
          <cell r="H133">
            <v>2646</v>
          </cell>
          <cell r="I133">
            <v>1750</v>
          </cell>
          <cell r="J133">
            <v>65970</v>
          </cell>
          <cell r="K133">
            <v>3</v>
          </cell>
          <cell r="L133">
            <v>0</v>
          </cell>
          <cell r="M133">
            <v>0</v>
          </cell>
          <cell r="N133">
            <v>2494</v>
          </cell>
          <cell r="O133">
            <v>1782.5</v>
          </cell>
          <cell r="P133">
            <v>63377</v>
          </cell>
          <cell r="Q133">
            <v>2497</v>
          </cell>
          <cell r="R133">
            <v>1782.5</v>
          </cell>
          <cell r="S133">
            <v>63377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5143</v>
          </cell>
          <cell r="AA133">
            <v>3532.5</v>
          </cell>
          <cell r="AB133">
            <v>129347</v>
          </cell>
        </row>
        <row r="134">
          <cell r="A134" t="str">
            <v>49</v>
          </cell>
          <cell r="B134">
            <v>0</v>
          </cell>
          <cell r="C134">
            <v>0</v>
          </cell>
          <cell r="D134">
            <v>0</v>
          </cell>
          <cell r="E134">
            <v>173</v>
          </cell>
          <cell r="F134">
            <v>279.5</v>
          </cell>
          <cell r="G134">
            <v>7921</v>
          </cell>
          <cell r="H134">
            <v>173</v>
          </cell>
          <cell r="I134">
            <v>279.5</v>
          </cell>
          <cell r="J134">
            <v>7921</v>
          </cell>
          <cell r="K134">
            <v>7</v>
          </cell>
          <cell r="L134">
            <v>0</v>
          </cell>
          <cell r="M134">
            <v>0</v>
          </cell>
          <cell r="N134">
            <v>3401</v>
          </cell>
          <cell r="O134">
            <v>4970.5</v>
          </cell>
          <cell r="P134">
            <v>123839</v>
          </cell>
          <cell r="Q134">
            <v>3408</v>
          </cell>
          <cell r="R134">
            <v>4970.5</v>
          </cell>
          <cell r="S134">
            <v>123839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3581</v>
          </cell>
          <cell r="AA134">
            <v>5250</v>
          </cell>
          <cell r="AB134">
            <v>131760</v>
          </cell>
        </row>
        <row r="135">
          <cell r="A135" t="str">
            <v>50</v>
          </cell>
          <cell r="B135">
            <v>0</v>
          </cell>
          <cell r="C135">
            <v>0</v>
          </cell>
          <cell r="D135">
            <v>0</v>
          </cell>
          <cell r="E135">
            <v>4</v>
          </cell>
          <cell r="F135">
            <v>3</v>
          </cell>
          <cell r="G135">
            <v>82</v>
          </cell>
          <cell r="H135">
            <v>4</v>
          </cell>
          <cell r="I135">
            <v>3</v>
          </cell>
          <cell r="J135">
            <v>82</v>
          </cell>
          <cell r="K135">
            <v>1</v>
          </cell>
          <cell r="L135">
            <v>0</v>
          </cell>
          <cell r="M135">
            <v>10</v>
          </cell>
          <cell r="N135">
            <v>55</v>
          </cell>
          <cell r="O135">
            <v>51</v>
          </cell>
          <cell r="P135">
            <v>1347</v>
          </cell>
          <cell r="Q135">
            <v>56</v>
          </cell>
          <cell r="R135">
            <v>51</v>
          </cell>
          <cell r="S135">
            <v>1357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60</v>
          </cell>
          <cell r="AA135">
            <v>54</v>
          </cell>
          <cell r="AB135">
            <v>1439</v>
          </cell>
        </row>
        <row r="136">
          <cell r="A136" t="str">
            <v>51</v>
          </cell>
          <cell r="B136">
            <v>0</v>
          </cell>
          <cell r="C136">
            <v>0</v>
          </cell>
          <cell r="D136">
            <v>0</v>
          </cell>
          <cell r="E136">
            <v>45</v>
          </cell>
          <cell r="F136">
            <v>13</v>
          </cell>
          <cell r="G136">
            <v>568</v>
          </cell>
          <cell r="H136">
            <v>45</v>
          </cell>
          <cell r="I136">
            <v>13</v>
          </cell>
          <cell r="J136">
            <v>568</v>
          </cell>
          <cell r="K136">
            <v>0</v>
          </cell>
          <cell r="L136">
            <v>0</v>
          </cell>
          <cell r="M136">
            <v>0</v>
          </cell>
          <cell r="N136">
            <v>31</v>
          </cell>
          <cell r="O136">
            <v>17</v>
          </cell>
          <cell r="P136">
            <v>506</v>
          </cell>
          <cell r="Q136">
            <v>31</v>
          </cell>
          <cell r="R136">
            <v>17</v>
          </cell>
          <cell r="S136">
            <v>506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76</v>
          </cell>
          <cell r="AA136">
            <v>30</v>
          </cell>
          <cell r="AB136">
            <v>1074</v>
          </cell>
        </row>
        <row r="137">
          <cell r="A137" t="str">
            <v>52</v>
          </cell>
          <cell r="B137">
            <v>0</v>
          </cell>
          <cell r="C137">
            <v>0</v>
          </cell>
          <cell r="D137">
            <v>0</v>
          </cell>
          <cell r="E137">
            <v>381</v>
          </cell>
          <cell r="F137">
            <v>276.5</v>
          </cell>
          <cell r="G137">
            <v>10068</v>
          </cell>
          <cell r="H137">
            <v>381</v>
          </cell>
          <cell r="I137">
            <v>276.5</v>
          </cell>
          <cell r="J137">
            <v>10068</v>
          </cell>
          <cell r="K137">
            <v>4</v>
          </cell>
          <cell r="L137">
            <v>0</v>
          </cell>
          <cell r="M137">
            <v>0</v>
          </cell>
          <cell r="N137">
            <v>2764</v>
          </cell>
          <cell r="O137">
            <v>2033</v>
          </cell>
          <cell r="P137">
            <v>71877</v>
          </cell>
          <cell r="Q137">
            <v>2768</v>
          </cell>
          <cell r="R137">
            <v>2033</v>
          </cell>
          <cell r="S137">
            <v>71877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3149</v>
          </cell>
          <cell r="AA137">
            <v>2309.5</v>
          </cell>
          <cell r="AB137">
            <v>81945</v>
          </cell>
        </row>
        <row r="138">
          <cell r="A138" t="str">
            <v>53</v>
          </cell>
          <cell r="B138">
            <v>0</v>
          </cell>
          <cell r="C138">
            <v>0</v>
          </cell>
          <cell r="D138">
            <v>0</v>
          </cell>
          <cell r="E138">
            <v>165</v>
          </cell>
          <cell r="F138">
            <v>150</v>
          </cell>
          <cell r="G138">
            <v>5041</v>
          </cell>
          <cell r="H138">
            <v>165</v>
          </cell>
          <cell r="I138">
            <v>150</v>
          </cell>
          <cell r="J138">
            <v>5041</v>
          </cell>
          <cell r="K138">
            <v>1</v>
          </cell>
          <cell r="L138">
            <v>0</v>
          </cell>
          <cell r="M138">
            <v>0</v>
          </cell>
          <cell r="N138">
            <v>458</v>
          </cell>
          <cell r="O138">
            <v>411</v>
          </cell>
          <cell r="P138">
            <v>12674</v>
          </cell>
          <cell r="Q138">
            <v>459</v>
          </cell>
          <cell r="R138">
            <v>411</v>
          </cell>
          <cell r="S138">
            <v>12674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624</v>
          </cell>
          <cell r="AA138">
            <v>561</v>
          </cell>
          <cell r="AB138">
            <v>17715</v>
          </cell>
        </row>
        <row r="139">
          <cell r="A139" t="str">
            <v>55</v>
          </cell>
          <cell r="B139">
            <v>0</v>
          </cell>
          <cell r="C139">
            <v>0</v>
          </cell>
          <cell r="D139">
            <v>0</v>
          </cell>
          <cell r="E139">
            <v>254</v>
          </cell>
          <cell r="F139">
            <v>214.5</v>
          </cell>
          <cell r="G139">
            <v>6515</v>
          </cell>
          <cell r="H139">
            <v>254</v>
          </cell>
          <cell r="I139">
            <v>214.5</v>
          </cell>
          <cell r="J139">
            <v>6515</v>
          </cell>
          <cell r="K139">
            <v>0</v>
          </cell>
          <cell r="L139">
            <v>0</v>
          </cell>
          <cell r="M139">
            <v>0</v>
          </cell>
          <cell r="N139">
            <v>240</v>
          </cell>
          <cell r="O139">
            <v>150</v>
          </cell>
          <cell r="P139">
            <v>5588</v>
          </cell>
          <cell r="Q139">
            <v>240</v>
          </cell>
          <cell r="R139">
            <v>150</v>
          </cell>
          <cell r="S139">
            <v>5588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494</v>
          </cell>
          <cell r="AA139">
            <v>364.5</v>
          </cell>
          <cell r="AB139">
            <v>12103</v>
          </cell>
        </row>
        <row r="140">
          <cell r="A140" t="str">
            <v>56</v>
          </cell>
          <cell r="B140">
            <v>0</v>
          </cell>
          <cell r="C140">
            <v>0</v>
          </cell>
          <cell r="D140">
            <v>0</v>
          </cell>
          <cell r="E140">
            <v>638</v>
          </cell>
          <cell r="F140">
            <v>531</v>
          </cell>
          <cell r="G140">
            <v>17125</v>
          </cell>
          <cell r="H140">
            <v>638</v>
          </cell>
          <cell r="I140">
            <v>531</v>
          </cell>
          <cell r="J140">
            <v>17125</v>
          </cell>
          <cell r="K140">
            <v>3</v>
          </cell>
          <cell r="L140">
            <v>0</v>
          </cell>
          <cell r="M140">
            <v>7</v>
          </cell>
          <cell r="N140">
            <v>811</v>
          </cell>
          <cell r="O140">
            <v>724.5</v>
          </cell>
          <cell r="P140">
            <v>20593</v>
          </cell>
          <cell r="Q140">
            <v>814</v>
          </cell>
          <cell r="R140">
            <v>724.5</v>
          </cell>
          <cell r="S140">
            <v>20600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1452</v>
          </cell>
          <cell r="AA140">
            <v>1255.5</v>
          </cell>
          <cell r="AB140">
            <v>37725</v>
          </cell>
        </row>
        <row r="141">
          <cell r="A141" t="str">
            <v>58</v>
          </cell>
          <cell r="B141">
            <v>0</v>
          </cell>
          <cell r="C141">
            <v>0</v>
          </cell>
          <cell r="D141">
            <v>0</v>
          </cell>
          <cell r="E141">
            <v>19</v>
          </cell>
          <cell r="F141">
            <v>31</v>
          </cell>
          <cell r="G141">
            <v>719</v>
          </cell>
          <cell r="H141">
            <v>19</v>
          </cell>
          <cell r="I141">
            <v>31</v>
          </cell>
          <cell r="J141">
            <v>719</v>
          </cell>
          <cell r="K141">
            <v>0</v>
          </cell>
          <cell r="L141">
            <v>0</v>
          </cell>
          <cell r="M141">
            <v>0</v>
          </cell>
          <cell r="N141">
            <v>14</v>
          </cell>
          <cell r="O141">
            <v>25</v>
          </cell>
          <cell r="P141">
            <v>400</v>
          </cell>
          <cell r="Q141">
            <v>14</v>
          </cell>
          <cell r="R141">
            <v>25</v>
          </cell>
          <cell r="S141">
            <v>400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33</v>
          </cell>
          <cell r="AA141">
            <v>56</v>
          </cell>
          <cell r="AB141">
            <v>1119</v>
          </cell>
        </row>
        <row r="142">
          <cell r="A142" t="str">
            <v>59</v>
          </cell>
          <cell r="B142">
            <v>0</v>
          </cell>
          <cell r="C142">
            <v>0</v>
          </cell>
          <cell r="D142">
            <v>0</v>
          </cell>
          <cell r="E142">
            <v>21</v>
          </cell>
          <cell r="F142">
            <v>8</v>
          </cell>
          <cell r="G142">
            <v>401</v>
          </cell>
          <cell r="H142">
            <v>21</v>
          </cell>
          <cell r="I142">
            <v>8</v>
          </cell>
          <cell r="J142">
            <v>401</v>
          </cell>
          <cell r="K142">
            <v>0</v>
          </cell>
          <cell r="L142">
            <v>0</v>
          </cell>
          <cell r="M142">
            <v>0</v>
          </cell>
          <cell r="N142">
            <v>19</v>
          </cell>
          <cell r="O142">
            <v>16</v>
          </cell>
          <cell r="P142">
            <v>474</v>
          </cell>
          <cell r="Q142">
            <v>19</v>
          </cell>
          <cell r="R142">
            <v>16</v>
          </cell>
          <cell r="S142">
            <v>474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40</v>
          </cell>
          <cell r="AA142">
            <v>24</v>
          </cell>
          <cell r="AB142">
            <v>875</v>
          </cell>
        </row>
        <row r="143">
          <cell r="A143" t="str">
            <v>60</v>
          </cell>
          <cell r="B143">
            <v>0</v>
          </cell>
          <cell r="C143">
            <v>0</v>
          </cell>
          <cell r="D143">
            <v>0</v>
          </cell>
          <cell r="E143">
            <v>7</v>
          </cell>
          <cell r="F143">
            <v>10</v>
          </cell>
          <cell r="G143">
            <v>102</v>
          </cell>
          <cell r="H143">
            <v>7</v>
          </cell>
          <cell r="I143">
            <v>10</v>
          </cell>
          <cell r="J143">
            <v>102</v>
          </cell>
          <cell r="K143">
            <v>0</v>
          </cell>
          <cell r="L143">
            <v>0</v>
          </cell>
          <cell r="M143">
            <v>0</v>
          </cell>
          <cell r="N143">
            <v>8</v>
          </cell>
          <cell r="O143">
            <v>11</v>
          </cell>
          <cell r="P143">
            <v>450</v>
          </cell>
          <cell r="Q143">
            <v>8</v>
          </cell>
          <cell r="R143">
            <v>11</v>
          </cell>
          <cell r="S143">
            <v>450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15</v>
          </cell>
          <cell r="AA143">
            <v>21</v>
          </cell>
          <cell r="AB143">
            <v>552</v>
          </cell>
        </row>
        <row r="144">
          <cell r="A144" t="str">
            <v>61</v>
          </cell>
          <cell r="B144">
            <v>0</v>
          </cell>
          <cell r="C144">
            <v>0</v>
          </cell>
          <cell r="D144">
            <v>0</v>
          </cell>
          <cell r="E144">
            <v>19</v>
          </cell>
          <cell r="F144">
            <v>13</v>
          </cell>
          <cell r="G144">
            <v>348</v>
          </cell>
          <cell r="H144">
            <v>19</v>
          </cell>
          <cell r="I144">
            <v>13</v>
          </cell>
          <cell r="J144">
            <v>348</v>
          </cell>
          <cell r="K144">
            <v>0</v>
          </cell>
          <cell r="L144">
            <v>0</v>
          </cell>
          <cell r="M144">
            <v>0</v>
          </cell>
          <cell r="N144">
            <v>92</v>
          </cell>
          <cell r="O144">
            <v>61</v>
          </cell>
          <cell r="P144">
            <v>2069</v>
          </cell>
          <cell r="Q144">
            <v>92</v>
          </cell>
          <cell r="R144">
            <v>61</v>
          </cell>
          <cell r="S144">
            <v>2069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111</v>
          </cell>
          <cell r="AA144">
            <v>74</v>
          </cell>
          <cell r="AB144">
            <v>2417</v>
          </cell>
        </row>
        <row r="145">
          <cell r="A145" t="str">
            <v>62</v>
          </cell>
          <cell r="B145">
            <v>0</v>
          </cell>
          <cell r="C145">
            <v>0</v>
          </cell>
          <cell r="D145">
            <v>0</v>
          </cell>
          <cell r="E145">
            <v>30</v>
          </cell>
          <cell r="F145">
            <v>23</v>
          </cell>
          <cell r="G145">
            <v>317</v>
          </cell>
          <cell r="H145">
            <v>30</v>
          </cell>
          <cell r="I145">
            <v>23</v>
          </cell>
          <cell r="J145">
            <v>317</v>
          </cell>
          <cell r="K145">
            <v>0</v>
          </cell>
          <cell r="L145">
            <v>0</v>
          </cell>
          <cell r="M145">
            <v>0</v>
          </cell>
          <cell r="N145">
            <v>77</v>
          </cell>
          <cell r="O145">
            <v>80.5</v>
          </cell>
          <cell r="P145">
            <v>1446</v>
          </cell>
          <cell r="Q145">
            <v>77</v>
          </cell>
          <cell r="R145">
            <v>80.5</v>
          </cell>
          <cell r="S145">
            <v>1446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107</v>
          </cell>
          <cell r="AA145">
            <v>103.5</v>
          </cell>
          <cell r="AB145">
            <v>1763</v>
          </cell>
        </row>
        <row r="146">
          <cell r="A146" t="str">
            <v>63</v>
          </cell>
          <cell r="B146">
            <v>0</v>
          </cell>
          <cell r="C146">
            <v>0</v>
          </cell>
          <cell r="D146">
            <v>0</v>
          </cell>
          <cell r="E146">
            <v>4</v>
          </cell>
          <cell r="F146">
            <v>0</v>
          </cell>
          <cell r="G146">
            <v>42</v>
          </cell>
          <cell r="H146">
            <v>4</v>
          </cell>
          <cell r="I146">
            <v>0</v>
          </cell>
          <cell r="J146">
            <v>42</v>
          </cell>
          <cell r="K146">
            <v>0</v>
          </cell>
          <cell r="L146">
            <v>0</v>
          </cell>
          <cell r="M146">
            <v>0</v>
          </cell>
          <cell r="N146">
            <v>14</v>
          </cell>
          <cell r="O146">
            <v>20.5</v>
          </cell>
          <cell r="P146">
            <v>420</v>
          </cell>
          <cell r="Q146">
            <v>14</v>
          </cell>
          <cell r="R146">
            <v>20.5</v>
          </cell>
          <cell r="S146">
            <v>420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18</v>
          </cell>
          <cell r="AA146">
            <v>20.5</v>
          </cell>
          <cell r="AB146">
            <v>462</v>
          </cell>
        </row>
        <row r="147">
          <cell r="A147" t="str">
            <v>64</v>
          </cell>
          <cell r="B147">
            <v>0</v>
          </cell>
          <cell r="C147">
            <v>0</v>
          </cell>
          <cell r="D147">
            <v>0</v>
          </cell>
          <cell r="E147">
            <v>104</v>
          </cell>
          <cell r="F147">
            <v>105</v>
          </cell>
          <cell r="G147">
            <v>2454</v>
          </cell>
          <cell r="H147">
            <v>104</v>
          </cell>
          <cell r="I147">
            <v>105</v>
          </cell>
          <cell r="J147">
            <v>2454</v>
          </cell>
          <cell r="K147">
            <v>0</v>
          </cell>
          <cell r="L147">
            <v>0</v>
          </cell>
          <cell r="M147">
            <v>0</v>
          </cell>
          <cell r="N147">
            <v>82</v>
          </cell>
          <cell r="O147">
            <v>77</v>
          </cell>
          <cell r="P147">
            <v>1652</v>
          </cell>
          <cell r="Q147">
            <v>82</v>
          </cell>
          <cell r="R147">
            <v>77</v>
          </cell>
          <cell r="S147">
            <v>1652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186</v>
          </cell>
          <cell r="AA147">
            <v>182</v>
          </cell>
          <cell r="AB147">
            <v>4106</v>
          </cell>
        </row>
        <row r="148">
          <cell r="A148" t="str">
            <v>65</v>
          </cell>
          <cell r="B148">
            <v>0</v>
          </cell>
          <cell r="C148">
            <v>0</v>
          </cell>
          <cell r="D148">
            <v>0</v>
          </cell>
          <cell r="E148">
            <v>30</v>
          </cell>
          <cell r="F148">
            <v>47.5</v>
          </cell>
          <cell r="G148">
            <v>731</v>
          </cell>
          <cell r="H148">
            <v>30</v>
          </cell>
          <cell r="I148">
            <v>47.5</v>
          </cell>
          <cell r="J148">
            <v>731</v>
          </cell>
          <cell r="K148">
            <v>0</v>
          </cell>
          <cell r="L148">
            <v>0</v>
          </cell>
          <cell r="M148">
            <v>0</v>
          </cell>
          <cell r="N148">
            <v>17</v>
          </cell>
          <cell r="O148">
            <v>29.5</v>
          </cell>
          <cell r="P148">
            <v>278</v>
          </cell>
          <cell r="Q148">
            <v>17</v>
          </cell>
          <cell r="R148">
            <v>29.5</v>
          </cell>
          <cell r="S148">
            <v>278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47</v>
          </cell>
          <cell r="AA148">
            <v>77</v>
          </cell>
          <cell r="AB148">
            <v>1009</v>
          </cell>
        </row>
        <row r="149">
          <cell r="A149" t="str">
            <v>66</v>
          </cell>
          <cell r="B149">
            <v>0</v>
          </cell>
          <cell r="C149">
            <v>0</v>
          </cell>
          <cell r="D149">
            <v>0</v>
          </cell>
          <cell r="E149">
            <v>39</v>
          </cell>
          <cell r="F149">
            <v>47</v>
          </cell>
          <cell r="G149">
            <v>886</v>
          </cell>
          <cell r="H149">
            <v>39</v>
          </cell>
          <cell r="I149">
            <v>47</v>
          </cell>
          <cell r="J149">
            <v>886</v>
          </cell>
          <cell r="K149">
            <v>0</v>
          </cell>
          <cell r="L149">
            <v>0</v>
          </cell>
          <cell r="M149">
            <v>0</v>
          </cell>
          <cell r="N149">
            <v>28</v>
          </cell>
          <cell r="O149">
            <v>69.5</v>
          </cell>
          <cell r="P149">
            <v>1122</v>
          </cell>
          <cell r="Q149">
            <v>28</v>
          </cell>
          <cell r="R149">
            <v>69.5</v>
          </cell>
          <cell r="S149">
            <v>1122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67</v>
          </cell>
          <cell r="AA149">
            <v>116.5</v>
          </cell>
          <cell r="AB149">
            <v>2008</v>
          </cell>
        </row>
        <row r="150">
          <cell r="A150" t="str">
            <v>68</v>
          </cell>
          <cell r="B150">
            <v>1</v>
          </cell>
          <cell r="C150">
            <v>0</v>
          </cell>
          <cell r="D150">
            <v>0</v>
          </cell>
          <cell r="E150">
            <v>75</v>
          </cell>
          <cell r="F150">
            <v>95</v>
          </cell>
          <cell r="G150">
            <v>2466</v>
          </cell>
          <cell r="H150">
            <v>76</v>
          </cell>
          <cell r="I150">
            <v>95</v>
          </cell>
          <cell r="J150">
            <v>2466</v>
          </cell>
          <cell r="K150">
            <v>1</v>
          </cell>
          <cell r="L150">
            <v>0</v>
          </cell>
          <cell r="M150">
            <v>0</v>
          </cell>
          <cell r="N150">
            <v>214</v>
          </cell>
          <cell r="O150">
            <v>227.5</v>
          </cell>
          <cell r="P150">
            <v>6681</v>
          </cell>
          <cell r="Q150">
            <v>215</v>
          </cell>
          <cell r="R150">
            <v>227.5</v>
          </cell>
          <cell r="S150">
            <v>6681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291</v>
          </cell>
          <cell r="AA150">
            <v>322.5</v>
          </cell>
          <cell r="AB150">
            <v>9147</v>
          </cell>
        </row>
        <row r="151">
          <cell r="A151" t="str">
            <v>69</v>
          </cell>
          <cell r="B151">
            <v>0</v>
          </cell>
          <cell r="C151">
            <v>0</v>
          </cell>
          <cell r="D151">
            <v>0</v>
          </cell>
          <cell r="E151">
            <v>49</v>
          </cell>
          <cell r="F151">
            <v>59</v>
          </cell>
          <cell r="G151">
            <v>1473</v>
          </cell>
          <cell r="H151">
            <v>49</v>
          </cell>
          <cell r="I151">
            <v>59</v>
          </cell>
          <cell r="J151">
            <v>1473</v>
          </cell>
          <cell r="K151">
            <v>0</v>
          </cell>
          <cell r="L151">
            <v>0</v>
          </cell>
          <cell r="M151">
            <v>0</v>
          </cell>
          <cell r="N151">
            <v>15</v>
          </cell>
          <cell r="O151">
            <v>14</v>
          </cell>
          <cell r="P151">
            <v>280</v>
          </cell>
          <cell r="Q151">
            <v>15</v>
          </cell>
          <cell r="R151">
            <v>14</v>
          </cell>
          <cell r="S151">
            <v>280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64</v>
          </cell>
          <cell r="AA151">
            <v>73</v>
          </cell>
          <cell r="AB151">
            <v>1753</v>
          </cell>
        </row>
        <row r="152">
          <cell r="A152" t="str">
            <v>70</v>
          </cell>
          <cell r="B152">
            <v>0</v>
          </cell>
          <cell r="C152">
            <v>0</v>
          </cell>
          <cell r="D152">
            <v>0</v>
          </cell>
          <cell r="E152">
            <v>66</v>
          </cell>
          <cell r="F152">
            <v>78</v>
          </cell>
          <cell r="G152">
            <v>1942</v>
          </cell>
          <cell r="H152">
            <v>66</v>
          </cell>
          <cell r="I152">
            <v>78</v>
          </cell>
          <cell r="J152">
            <v>1942</v>
          </cell>
          <cell r="K152">
            <v>0</v>
          </cell>
          <cell r="L152">
            <v>0</v>
          </cell>
          <cell r="M152">
            <v>0</v>
          </cell>
          <cell r="N152">
            <v>75</v>
          </cell>
          <cell r="O152">
            <v>67</v>
          </cell>
          <cell r="P152">
            <v>1712</v>
          </cell>
          <cell r="Q152">
            <v>75</v>
          </cell>
          <cell r="R152">
            <v>67</v>
          </cell>
          <cell r="S152">
            <v>1712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141</v>
          </cell>
          <cell r="AA152">
            <v>145</v>
          </cell>
          <cell r="AB152">
            <v>3654</v>
          </cell>
        </row>
        <row r="153">
          <cell r="A153" t="str">
            <v>71</v>
          </cell>
          <cell r="B153">
            <v>0</v>
          </cell>
          <cell r="C153">
            <v>0</v>
          </cell>
          <cell r="D153">
            <v>0</v>
          </cell>
          <cell r="E153">
            <v>46</v>
          </cell>
          <cell r="F153">
            <v>33</v>
          </cell>
          <cell r="G153">
            <v>685</v>
          </cell>
          <cell r="H153">
            <v>46</v>
          </cell>
          <cell r="I153">
            <v>33</v>
          </cell>
          <cell r="J153">
            <v>685</v>
          </cell>
          <cell r="K153">
            <v>0</v>
          </cell>
          <cell r="L153">
            <v>0</v>
          </cell>
          <cell r="M153">
            <v>0</v>
          </cell>
          <cell r="N153">
            <v>260</v>
          </cell>
          <cell r="O153">
            <v>267.5</v>
          </cell>
          <cell r="P153">
            <v>5537</v>
          </cell>
          <cell r="Q153">
            <v>260</v>
          </cell>
          <cell r="R153">
            <v>267.5</v>
          </cell>
          <cell r="S153">
            <v>5537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306</v>
          </cell>
          <cell r="AA153">
            <v>300.5</v>
          </cell>
          <cell r="AB153">
            <v>6222</v>
          </cell>
        </row>
        <row r="154">
          <cell r="A154" t="str">
            <v>72</v>
          </cell>
          <cell r="B154">
            <v>0</v>
          </cell>
          <cell r="C154">
            <v>0</v>
          </cell>
          <cell r="D154">
            <v>0</v>
          </cell>
          <cell r="E154">
            <v>12</v>
          </cell>
          <cell r="F154">
            <v>1</v>
          </cell>
          <cell r="G154">
            <v>222</v>
          </cell>
          <cell r="H154">
            <v>12</v>
          </cell>
          <cell r="I154">
            <v>1</v>
          </cell>
          <cell r="J154">
            <v>222</v>
          </cell>
          <cell r="K154">
            <v>0</v>
          </cell>
          <cell r="L154">
            <v>0</v>
          </cell>
          <cell r="M154">
            <v>0</v>
          </cell>
          <cell r="N154">
            <v>32</v>
          </cell>
          <cell r="O154">
            <v>24</v>
          </cell>
          <cell r="P154">
            <v>707</v>
          </cell>
          <cell r="Q154">
            <v>32</v>
          </cell>
          <cell r="R154">
            <v>24</v>
          </cell>
          <cell r="S154">
            <v>707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44</v>
          </cell>
          <cell r="AA154">
            <v>25</v>
          </cell>
          <cell r="AB154">
            <v>929</v>
          </cell>
        </row>
        <row r="155">
          <cell r="A155" t="str">
            <v>73</v>
          </cell>
          <cell r="B155">
            <v>0</v>
          </cell>
          <cell r="C155">
            <v>0</v>
          </cell>
          <cell r="D155">
            <v>0</v>
          </cell>
          <cell r="E155">
            <v>22</v>
          </cell>
          <cell r="F155">
            <v>24</v>
          </cell>
          <cell r="G155">
            <v>478</v>
          </cell>
          <cell r="H155">
            <v>22</v>
          </cell>
          <cell r="I155">
            <v>24</v>
          </cell>
          <cell r="J155">
            <v>478</v>
          </cell>
          <cell r="K155">
            <v>1</v>
          </cell>
          <cell r="L155">
            <v>0</v>
          </cell>
          <cell r="M155">
            <v>0</v>
          </cell>
          <cell r="N155">
            <v>73</v>
          </cell>
          <cell r="O155">
            <v>88</v>
          </cell>
          <cell r="P155">
            <v>2131</v>
          </cell>
          <cell r="Q155">
            <v>74</v>
          </cell>
          <cell r="R155">
            <v>88</v>
          </cell>
          <cell r="S155">
            <v>2131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96</v>
          </cell>
          <cell r="AA155">
            <v>112</v>
          </cell>
          <cell r="AB155">
            <v>2609</v>
          </cell>
        </row>
        <row r="156">
          <cell r="A156" t="str">
            <v>74</v>
          </cell>
          <cell r="B156">
            <v>0</v>
          </cell>
          <cell r="C156">
            <v>0</v>
          </cell>
          <cell r="D156">
            <v>0</v>
          </cell>
          <cell r="E156">
            <v>10</v>
          </cell>
          <cell r="F156">
            <v>28</v>
          </cell>
          <cell r="G156">
            <v>565</v>
          </cell>
          <cell r="H156">
            <v>10</v>
          </cell>
          <cell r="I156">
            <v>28</v>
          </cell>
          <cell r="J156">
            <v>565</v>
          </cell>
          <cell r="K156">
            <v>0</v>
          </cell>
          <cell r="L156">
            <v>0</v>
          </cell>
          <cell r="M156">
            <v>0</v>
          </cell>
          <cell r="N156">
            <v>26</v>
          </cell>
          <cell r="O156">
            <v>35</v>
          </cell>
          <cell r="P156">
            <v>766</v>
          </cell>
          <cell r="Q156">
            <v>26</v>
          </cell>
          <cell r="R156">
            <v>35</v>
          </cell>
          <cell r="S156">
            <v>766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36</v>
          </cell>
          <cell r="AA156">
            <v>63</v>
          </cell>
          <cell r="AB156">
            <v>1331</v>
          </cell>
        </row>
        <row r="157">
          <cell r="A157" t="str">
            <v>75</v>
          </cell>
          <cell r="B157">
            <v>0</v>
          </cell>
          <cell r="C157">
            <v>0</v>
          </cell>
          <cell r="D157">
            <v>0</v>
          </cell>
          <cell r="E157">
            <v>12</v>
          </cell>
          <cell r="F157">
            <v>5</v>
          </cell>
          <cell r="G157">
            <v>132</v>
          </cell>
          <cell r="H157">
            <v>12</v>
          </cell>
          <cell r="I157">
            <v>5</v>
          </cell>
          <cell r="J157">
            <v>132</v>
          </cell>
          <cell r="K157">
            <v>0</v>
          </cell>
          <cell r="L157">
            <v>0</v>
          </cell>
          <cell r="M157">
            <v>0</v>
          </cell>
          <cell r="N157">
            <v>7</v>
          </cell>
          <cell r="O157">
            <v>22</v>
          </cell>
          <cell r="P157">
            <v>374</v>
          </cell>
          <cell r="Q157">
            <v>7</v>
          </cell>
          <cell r="R157">
            <v>22</v>
          </cell>
          <cell r="S157">
            <v>374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19</v>
          </cell>
          <cell r="AA157">
            <v>27</v>
          </cell>
          <cell r="AB157">
            <v>506</v>
          </cell>
        </row>
        <row r="158">
          <cell r="A158" t="str">
            <v>77</v>
          </cell>
          <cell r="B158">
            <v>0</v>
          </cell>
          <cell r="C158">
            <v>0</v>
          </cell>
          <cell r="D158">
            <v>0</v>
          </cell>
          <cell r="E158">
            <v>12</v>
          </cell>
          <cell r="F158">
            <v>4</v>
          </cell>
          <cell r="G158">
            <v>193</v>
          </cell>
          <cell r="H158">
            <v>12</v>
          </cell>
          <cell r="I158">
            <v>4</v>
          </cell>
          <cell r="J158">
            <v>193</v>
          </cell>
          <cell r="K158">
            <v>0</v>
          </cell>
          <cell r="L158">
            <v>0</v>
          </cell>
          <cell r="M158">
            <v>0</v>
          </cell>
          <cell r="N158">
            <v>246</v>
          </cell>
          <cell r="O158">
            <v>345.5</v>
          </cell>
          <cell r="P158">
            <v>8119</v>
          </cell>
          <cell r="Q158">
            <v>246</v>
          </cell>
          <cell r="R158">
            <v>345.5</v>
          </cell>
          <cell r="S158">
            <v>8119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258</v>
          </cell>
          <cell r="AA158">
            <v>349.5</v>
          </cell>
          <cell r="AB158">
            <v>8312</v>
          </cell>
        </row>
        <row r="159">
          <cell r="A159" t="str">
            <v>78</v>
          </cell>
          <cell r="B159">
            <v>1</v>
          </cell>
          <cell r="C159">
            <v>0</v>
          </cell>
          <cell r="D159">
            <v>30</v>
          </cell>
          <cell r="E159">
            <v>2110</v>
          </cell>
          <cell r="F159">
            <v>966</v>
          </cell>
          <cell r="G159">
            <v>41144</v>
          </cell>
          <cell r="H159">
            <v>2111</v>
          </cell>
          <cell r="I159">
            <v>966</v>
          </cell>
          <cell r="J159">
            <v>41174</v>
          </cell>
          <cell r="K159">
            <v>6</v>
          </cell>
          <cell r="L159">
            <v>0</v>
          </cell>
          <cell r="M159">
            <v>0</v>
          </cell>
          <cell r="N159">
            <v>6969</v>
          </cell>
          <cell r="O159">
            <v>4403</v>
          </cell>
          <cell r="P159">
            <v>140509</v>
          </cell>
          <cell r="Q159">
            <v>6975</v>
          </cell>
          <cell r="R159">
            <v>4403</v>
          </cell>
          <cell r="S159">
            <v>140509</v>
          </cell>
          <cell r="T159">
            <v>1</v>
          </cell>
          <cell r="U159">
            <v>2</v>
          </cell>
          <cell r="V159">
            <v>0</v>
          </cell>
          <cell r="W159">
            <v>1</v>
          </cell>
          <cell r="X159">
            <v>2</v>
          </cell>
          <cell r="Y159">
            <v>0</v>
          </cell>
          <cell r="Z159">
            <v>9087</v>
          </cell>
          <cell r="AA159">
            <v>5371</v>
          </cell>
          <cell r="AB159">
            <v>181683</v>
          </cell>
        </row>
        <row r="160">
          <cell r="A160" t="str">
            <v>79</v>
          </cell>
          <cell r="B160">
            <v>0</v>
          </cell>
          <cell r="C160">
            <v>0</v>
          </cell>
          <cell r="D160">
            <v>0</v>
          </cell>
          <cell r="E160">
            <v>20</v>
          </cell>
          <cell r="F160">
            <v>21.5</v>
          </cell>
          <cell r="G160">
            <v>229</v>
          </cell>
          <cell r="H160">
            <v>20</v>
          </cell>
          <cell r="I160">
            <v>21.5</v>
          </cell>
          <cell r="J160">
            <v>229</v>
          </cell>
          <cell r="K160">
            <v>0</v>
          </cell>
          <cell r="L160">
            <v>0</v>
          </cell>
          <cell r="M160">
            <v>0</v>
          </cell>
          <cell r="N160">
            <v>21</v>
          </cell>
          <cell r="O160">
            <v>26</v>
          </cell>
          <cell r="P160">
            <v>751</v>
          </cell>
          <cell r="Q160">
            <v>21</v>
          </cell>
          <cell r="R160">
            <v>26</v>
          </cell>
          <cell r="S160">
            <v>751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41</v>
          </cell>
          <cell r="AA160">
            <v>47.5</v>
          </cell>
          <cell r="AB160">
            <v>980</v>
          </cell>
        </row>
        <row r="161">
          <cell r="A161" t="str">
            <v>80</v>
          </cell>
          <cell r="B161">
            <v>0</v>
          </cell>
          <cell r="C161">
            <v>0</v>
          </cell>
          <cell r="D161">
            <v>0</v>
          </cell>
          <cell r="E161">
            <v>66</v>
          </cell>
          <cell r="F161">
            <v>33</v>
          </cell>
          <cell r="G161">
            <v>1260</v>
          </cell>
          <cell r="H161">
            <v>66</v>
          </cell>
          <cell r="I161">
            <v>33</v>
          </cell>
          <cell r="J161">
            <v>1260</v>
          </cell>
          <cell r="K161">
            <v>0</v>
          </cell>
          <cell r="L161">
            <v>0</v>
          </cell>
          <cell r="M161">
            <v>0</v>
          </cell>
          <cell r="N161">
            <v>393</v>
          </cell>
          <cell r="O161">
            <v>365</v>
          </cell>
          <cell r="P161">
            <v>10706</v>
          </cell>
          <cell r="Q161">
            <v>393</v>
          </cell>
          <cell r="R161">
            <v>365</v>
          </cell>
          <cell r="S161">
            <v>10706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459</v>
          </cell>
          <cell r="AA161">
            <v>398</v>
          </cell>
          <cell r="AB161">
            <v>11966</v>
          </cell>
        </row>
        <row r="162">
          <cell r="A162" t="str">
            <v>81</v>
          </cell>
          <cell r="B162">
            <v>0</v>
          </cell>
          <cell r="C162">
            <v>0</v>
          </cell>
          <cell r="D162">
            <v>0</v>
          </cell>
          <cell r="E162">
            <v>2197</v>
          </cell>
          <cell r="F162">
            <v>1629.5</v>
          </cell>
          <cell r="G162">
            <v>60905</v>
          </cell>
          <cell r="H162">
            <v>2197</v>
          </cell>
          <cell r="I162">
            <v>1629.5</v>
          </cell>
          <cell r="J162">
            <v>60905</v>
          </cell>
          <cell r="K162">
            <v>5</v>
          </cell>
          <cell r="L162">
            <v>50</v>
          </cell>
          <cell r="M162">
            <v>335</v>
          </cell>
          <cell r="N162">
            <v>1078</v>
          </cell>
          <cell r="O162">
            <v>1395</v>
          </cell>
          <cell r="P162">
            <v>35559</v>
          </cell>
          <cell r="Q162">
            <v>1083</v>
          </cell>
          <cell r="R162">
            <v>1445</v>
          </cell>
          <cell r="S162">
            <v>35894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3280</v>
          </cell>
          <cell r="AA162">
            <v>3074.5</v>
          </cell>
          <cell r="AB162">
            <v>96799</v>
          </cell>
        </row>
        <row r="163">
          <cell r="A163" t="str">
            <v>82</v>
          </cell>
          <cell r="B163">
            <v>0</v>
          </cell>
          <cell r="C163">
            <v>0</v>
          </cell>
          <cell r="D163">
            <v>0</v>
          </cell>
          <cell r="E163">
            <v>69</v>
          </cell>
          <cell r="F163">
            <v>88</v>
          </cell>
          <cell r="G163">
            <v>2217</v>
          </cell>
          <cell r="H163">
            <v>69</v>
          </cell>
          <cell r="I163">
            <v>88</v>
          </cell>
          <cell r="J163">
            <v>2217</v>
          </cell>
          <cell r="K163">
            <v>0</v>
          </cell>
          <cell r="L163">
            <v>0</v>
          </cell>
          <cell r="M163">
            <v>0</v>
          </cell>
          <cell r="N163">
            <v>131</v>
          </cell>
          <cell r="O163">
            <v>125</v>
          </cell>
          <cell r="P163">
            <v>3368</v>
          </cell>
          <cell r="Q163">
            <v>131</v>
          </cell>
          <cell r="R163">
            <v>125</v>
          </cell>
          <cell r="S163">
            <v>3368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200</v>
          </cell>
          <cell r="AA163">
            <v>213</v>
          </cell>
          <cell r="AB163">
            <v>5585</v>
          </cell>
        </row>
        <row r="164">
          <cell r="A164" t="str">
            <v>84</v>
          </cell>
          <cell r="B164">
            <v>0</v>
          </cell>
          <cell r="C164">
            <v>0</v>
          </cell>
          <cell r="D164">
            <v>0</v>
          </cell>
          <cell r="E164">
            <v>64</v>
          </cell>
          <cell r="F164">
            <v>56</v>
          </cell>
          <cell r="G164">
            <v>1028</v>
          </cell>
          <cell r="H164">
            <v>64</v>
          </cell>
          <cell r="I164">
            <v>56</v>
          </cell>
          <cell r="J164">
            <v>1028</v>
          </cell>
          <cell r="K164">
            <v>0</v>
          </cell>
          <cell r="L164">
            <v>0</v>
          </cell>
          <cell r="M164">
            <v>0</v>
          </cell>
          <cell r="N164">
            <v>19</v>
          </cell>
          <cell r="O164">
            <v>5.5</v>
          </cell>
          <cell r="P164">
            <v>207</v>
          </cell>
          <cell r="Q164">
            <v>19</v>
          </cell>
          <cell r="R164">
            <v>5.5</v>
          </cell>
          <cell r="S164">
            <v>207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83</v>
          </cell>
          <cell r="AA164">
            <v>61.5</v>
          </cell>
          <cell r="AB164">
            <v>1235</v>
          </cell>
        </row>
        <row r="165">
          <cell r="A165" t="str">
            <v>85</v>
          </cell>
          <cell r="B165">
            <v>0</v>
          </cell>
          <cell r="C165">
            <v>0</v>
          </cell>
          <cell r="D165">
            <v>0</v>
          </cell>
          <cell r="E165">
            <v>298</v>
          </cell>
          <cell r="F165">
            <v>237.5</v>
          </cell>
          <cell r="G165">
            <v>8502</v>
          </cell>
          <cell r="H165">
            <v>298</v>
          </cell>
          <cell r="I165">
            <v>237.5</v>
          </cell>
          <cell r="J165">
            <v>8502</v>
          </cell>
          <cell r="K165">
            <v>0</v>
          </cell>
          <cell r="L165">
            <v>0</v>
          </cell>
          <cell r="M165">
            <v>0</v>
          </cell>
          <cell r="N165">
            <v>249</v>
          </cell>
          <cell r="O165">
            <v>235</v>
          </cell>
          <cell r="P165">
            <v>6682</v>
          </cell>
          <cell r="Q165">
            <v>249</v>
          </cell>
          <cell r="R165">
            <v>235</v>
          </cell>
          <cell r="S165">
            <v>6682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547</v>
          </cell>
          <cell r="AA165">
            <v>472.5</v>
          </cell>
          <cell r="AB165">
            <v>15184</v>
          </cell>
        </row>
        <row r="166">
          <cell r="A166" t="str">
            <v>86</v>
          </cell>
          <cell r="B166">
            <v>2</v>
          </cell>
          <cell r="C166">
            <v>0</v>
          </cell>
          <cell r="D166">
            <v>0</v>
          </cell>
          <cell r="E166">
            <v>2301</v>
          </cell>
          <cell r="F166">
            <v>1517.5</v>
          </cell>
          <cell r="G166">
            <v>56698</v>
          </cell>
          <cell r="H166">
            <v>2303</v>
          </cell>
          <cell r="I166">
            <v>1517.5</v>
          </cell>
          <cell r="J166">
            <v>56698</v>
          </cell>
          <cell r="K166">
            <v>0</v>
          </cell>
          <cell r="L166">
            <v>0</v>
          </cell>
          <cell r="M166">
            <v>0</v>
          </cell>
          <cell r="N166">
            <v>651</v>
          </cell>
          <cell r="O166">
            <v>537.5</v>
          </cell>
          <cell r="P166">
            <v>16095</v>
          </cell>
          <cell r="Q166">
            <v>651</v>
          </cell>
          <cell r="R166">
            <v>537.5</v>
          </cell>
          <cell r="S166">
            <v>16095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2954</v>
          </cell>
          <cell r="AA166">
            <v>2055</v>
          </cell>
          <cell r="AB166">
            <v>72793</v>
          </cell>
        </row>
        <row r="167">
          <cell r="A167" t="str">
            <v>87</v>
          </cell>
          <cell r="B167">
            <v>0</v>
          </cell>
          <cell r="C167">
            <v>0</v>
          </cell>
          <cell r="D167">
            <v>0</v>
          </cell>
          <cell r="E167">
            <v>2200</v>
          </cell>
          <cell r="F167">
            <v>1467</v>
          </cell>
          <cell r="G167">
            <v>53726</v>
          </cell>
          <cell r="H167">
            <v>2200</v>
          </cell>
          <cell r="I167">
            <v>1467</v>
          </cell>
          <cell r="J167">
            <v>53726</v>
          </cell>
          <cell r="K167">
            <v>1</v>
          </cell>
          <cell r="L167">
            <v>0</v>
          </cell>
          <cell r="M167">
            <v>0</v>
          </cell>
          <cell r="N167">
            <v>586</v>
          </cell>
          <cell r="O167">
            <v>446.5</v>
          </cell>
          <cell r="P167">
            <v>14880</v>
          </cell>
          <cell r="Q167">
            <v>587</v>
          </cell>
          <cell r="R167">
            <v>446.5</v>
          </cell>
          <cell r="S167">
            <v>14880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2787</v>
          </cell>
          <cell r="AA167">
            <v>1913.5</v>
          </cell>
          <cell r="AB167">
            <v>68606</v>
          </cell>
        </row>
        <row r="168">
          <cell r="A168" t="str">
            <v>88</v>
          </cell>
          <cell r="B168">
            <v>0</v>
          </cell>
          <cell r="C168">
            <v>0</v>
          </cell>
          <cell r="D168">
            <v>0</v>
          </cell>
          <cell r="E168">
            <v>2411</v>
          </cell>
          <cell r="F168">
            <v>1371</v>
          </cell>
          <cell r="G168">
            <v>58763</v>
          </cell>
          <cell r="H168">
            <v>2411</v>
          </cell>
          <cell r="I168">
            <v>1371</v>
          </cell>
          <cell r="J168">
            <v>58763</v>
          </cell>
          <cell r="K168">
            <v>0</v>
          </cell>
          <cell r="L168">
            <v>0</v>
          </cell>
          <cell r="M168">
            <v>0</v>
          </cell>
          <cell r="N168">
            <v>1614</v>
          </cell>
          <cell r="O168">
            <v>798</v>
          </cell>
          <cell r="P168">
            <v>31733</v>
          </cell>
          <cell r="Q168">
            <v>1614</v>
          </cell>
          <cell r="R168">
            <v>798</v>
          </cell>
          <cell r="S168">
            <v>31733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4025</v>
          </cell>
          <cell r="AA168">
            <v>2169</v>
          </cell>
          <cell r="AB168">
            <v>90496</v>
          </cell>
        </row>
        <row r="169">
          <cell r="A169" t="str">
            <v>90</v>
          </cell>
          <cell r="B169">
            <v>0</v>
          </cell>
          <cell r="C169">
            <v>0</v>
          </cell>
          <cell r="D169">
            <v>0</v>
          </cell>
          <cell r="E169">
            <v>55</v>
          </cell>
          <cell r="F169">
            <v>36</v>
          </cell>
          <cell r="G169">
            <v>781</v>
          </cell>
          <cell r="H169">
            <v>55</v>
          </cell>
          <cell r="I169">
            <v>36</v>
          </cell>
          <cell r="J169">
            <v>781</v>
          </cell>
          <cell r="K169">
            <v>1</v>
          </cell>
          <cell r="N169">
            <v>146</v>
          </cell>
          <cell r="O169">
            <v>143</v>
          </cell>
          <cell r="P169">
            <v>2833</v>
          </cell>
          <cell r="Q169">
            <v>147</v>
          </cell>
          <cell r="R169">
            <v>143</v>
          </cell>
          <cell r="S169">
            <v>2833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202</v>
          </cell>
          <cell r="AA169">
            <v>179</v>
          </cell>
          <cell r="AB169">
            <v>3614</v>
          </cell>
        </row>
        <row r="170">
          <cell r="A170" t="str">
            <v>91</v>
          </cell>
          <cell r="B170">
            <v>0</v>
          </cell>
          <cell r="C170">
            <v>0</v>
          </cell>
          <cell r="D170">
            <v>0</v>
          </cell>
          <cell r="E170">
            <v>43</v>
          </cell>
          <cell r="F170">
            <v>66</v>
          </cell>
          <cell r="G170">
            <v>937</v>
          </cell>
          <cell r="H170">
            <v>43</v>
          </cell>
          <cell r="I170">
            <v>66</v>
          </cell>
          <cell r="J170">
            <v>937</v>
          </cell>
          <cell r="K170">
            <v>0</v>
          </cell>
          <cell r="L170">
            <v>0</v>
          </cell>
          <cell r="M170">
            <v>0</v>
          </cell>
          <cell r="N170">
            <v>84</v>
          </cell>
          <cell r="O170">
            <v>70.5</v>
          </cell>
          <cell r="P170">
            <v>2312</v>
          </cell>
          <cell r="Q170">
            <v>84</v>
          </cell>
          <cell r="R170">
            <v>70.5</v>
          </cell>
          <cell r="S170">
            <v>2312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127</v>
          </cell>
          <cell r="AA170">
            <v>136.5</v>
          </cell>
          <cell r="AB170">
            <v>3249</v>
          </cell>
        </row>
        <row r="171">
          <cell r="A171" t="str">
            <v>92</v>
          </cell>
          <cell r="B171">
            <v>0</v>
          </cell>
          <cell r="C171">
            <v>0</v>
          </cell>
          <cell r="D171">
            <v>0</v>
          </cell>
          <cell r="E171">
            <v>3</v>
          </cell>
          <cell r="F171">
            <v>2</v>
          </cell>
          <cell r="G171">
            <v>29</v>
          </cell>
          <cell r="H171">
            <v>3</v>
          </cell>
          <cell r="I171">
            <v>2</v>
          </cell>
          <cell r="J171">
            <v>29</v>
          </cell>
          <cell r="K171">
            <v>0</v>
          </cell>
          <cell r="L171">
            <v>0</v>
          </cell>
          <cell r="M171">
            <v>0</v>
          </cell>
          <cell r="N171">
            <v>6</v>
          </cell>
          <cell r="O171">
            <v>18</v>
          </cell>
          <cell r="P171">
            <v>386</v>
          </cell>
          <cell r="Q171">
            <v>6</v>
          </cell>
          <cell r="R171">
            <v>18</v>
          </cell>
          <cell r="S171">
            <v>386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</v>
          </cell>
          <cell r="AA171">
            <v>20</v>
          </cell>
          <cell r="AB171">
            <v>415</v>
          </cell>
        </row>
        <row r="172">
          <cell r="A172" t="str">
            <v>93</v>
          </cell>
          <cell r="B172">
            <v>0</v>
          </cell>
          <cell r="C172">
            <v>0</v>
          </cell>
          <cell r="D172">
            <v>0</v>
          </cell>
          <cell r="E172">
            <v>107</v>
          </cell>
          <cell r="F172">
            <v>105</v>
          </cell>
          <cell r="G172">
            <v>3209</v>
          </cell>
          <cell r="H172">
            <v>107</v>
          </cell>
          <cell r="I172">
            <v>105</v>
          </cell>
          <cell r="J172">
            <v>3209</v>
          </cell>
          <cell r="K172">
            <v>0</v>
          </cell>
          <cell r="L172">
            <v>0</v>
          </cell>
          <cell r="M172">
            <v>0</v>
          </cell>
          <cell r="N172">
            <v>310</v>
          </cell>
          <cell r="O172">
            <v>637</v>
          </cell>
          <cell r="P172">
            <v>9120</v>
          </cell>
          <cell r="Q172">
            <v>310</v>
          </cell>
          <cell r="R172">
            <v>637</v>
          </cell>
          <cell r="S172">
            <v>9120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417</v>
          </cell>
          <cell r="AA172">
            <v>742</v>
          </cell>
          <cell r="AB172">
            <v>12329</v>
          </cell>
        </row>
        <row r="173">
          <cell r="A173" t="str">
            <v>94</v>
          </cell>
          <cell r="B173">
            <v>1</v>
          </cell>
          <cell r="C173">
            <v>0</v>
          </cell>
          <cell r="D173">
            <v>0</v>
          </cell>
          <cell r="E173">
            <v>147</v>
          </cell>
          <cell r="F173">
            <v>152.5</v>
          </cell>
          <cell r="G173">
            <v>3653</v>
          </cell>
          <cell r="H173">
            <v>148</v>
          </cell>
          <cell r="I173">
            <v>152.5</v>
          </cell>
          <cell r="J173">
            <v>3653</v>
          </cell>
          <cell r="K173">
            <v>0</v>
          </cell>
          <cell r="L173">
            <v>0</v>
          </cell>
          <cell r="M173">
            <v>0</v>
          </cell>
          <cell r="N173">
            <v>131</v>
          </cell>
          <cell r="O173">
            <v>141</v>
          </cell>
          <cell r="P173">
            <v>3760</v>
          </cell>
          <cell r="Q173">
            <v>131</v>
          </cell>
          <cell r="R173">
            <v>141</v>
          </cell>
          <cell r="S173">
            <v>3760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279</v>
          </cell>
          <cell r="AA173">
            <v>293.5</v>
          </cell>
          <cell r="AB173">
            <v>7413</v>
          </cell>
        </row>
        <row r="174">
          <cell r="A174" t="str">
            <v>95</v>
          </cell>
          <cell r="B174">
            <v>0</v>
          </cell>
          <cell r="C174">
            <v>0</v>
          </cell>
          <cell r="D174">
            <v>0</v>
          </cell>
          <cell r="E174">
            <v>7</v>
          </cell>
          <cell r="F174">
            <v>5.5</v>
          </cell>
          <cell r="G174">
            <v>128</v>
          </cell>
          <cell r="H174">
            <v>7</v>
          </cell>
          <cell r="I174">
            <v>5.5</v>
          </cell>
          <cell r="J174">
            <v>128</v>
          </cell>
          <cell r="K174">
            <v>0</v>
          </cell>
          <cell r="L174">
            <v>0</v>
          </cell>
          <cell r="M174">
            <v>0</v>
          </cell>
          <cell r="N174">
            <v>40</v>
          </cell>
          <cell r="O174">
            <v>30</v>
          </cell>
          <cell r="P174">
            <v>1195</v>
          </cell>
          <cell r="Q174">
            <v>40</v>
          </cell>
          <cell r="R174">
            <v>30</v>
          </cell>
          <cell r="S174">
            <v>1195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47</v>
          </cell>
          <cell r="AA174">
            <v>35.5</v>
          </cell>
          <cell r="AB174">
            <v>1323</v>
          </cell>
        </row>
        <row r="175">
          <cell r="A175" t="str">
            <v>96</v>
          </cell>
          <cell r="B175">
            <v>0</v>
          </cell>
          <cell r="C175">
            <v>0</v>
          </cell>
          <cell r="D175">
            <v>0</v>
          </cell>
          <cell r="E175">
            <v>161</v>
          </cell>
          <cell r="F175">
            <v>141</v>
          </cell>
          <cell r="G175">
            <v>4138</v>
          </cell>
          <cell r="H175">
            <v>161</v>
          </cell>
          <cell r="I175">
            <v>141</v>
          </cell>
          <cell r="J175">
            <v>4138</v>
          </cell>
          <cell r="K175">
            <v>0</v>
          </cell>
          <cell r="L175">
            <v>0</v>
          </cell>
          <cell r="M175">
            <v>0</v>
          </cell>
          <cell r="N175">
            <v>116</v>
          </cell>
          <cell r="O175">
            <v>78</v>
          </cell>
          <cell r="P175">
            <v>3599</v>
          </cell>
          <cell r="Q175">
            <v>116</v>
          </cell>
          <cell r="R175">
            <v>78</v>
          </cell>
          <cell r="S175">
            <v>3599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277</v>
          </cell>
          <cell r="AA175">
            <v>219</v>
          </cell>
          <cell r="AB175">
            <v>7737</v>
          </cell>
        </row>
        <row r="176">
          <cell r="A176" t="str">
            <v>97</v>
          </cell>
          <cell r="B176">
            <v>0</v>
          </cell>
          <cell r="C176">
            <v>0</v>
          </cell>
          <cell r="D176">
            <v>0</v>
          </cell>
          <cell r="E176">
            <v>11</v>
          </cell>
          <cell r="F176">
            <v>21.5</v>
          </cell>
          <cell r="G176">
            <v>644</v>
          </cell>
          <cell r="H176">
            <v>11</v>
          </cell>
          <cell r="I176">
            <v>21.5</v>
          </cell>
          <cell r="J176">
            <v>644</v>
          </cell>
          <cell r="K176">
            <v>0</v>
          </cell>
          <cell r="L176">
            <v>0</v>
          </cell>
          <cell r="M176">
            <v>0</v>
          </cell>
          <cell r="N176">
            <v>11</v>
          </cell>
          <cell r="O176">
            <v>24.5</v>
          </cell>
          <cell r="P176">
            <v>378</v>
          </cell>
          <cell r="Q176">
            <v>11</v>
          </cell>
          <cell r="R176">
            <v>24.5</v>
          </cell>
          <cell r="S176">
            <v>378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22</v>
          </cell>
          <cell r="AA176">
            <v>46</v>
          </cell>
          <cell r="AB176">
            <v>1022</v>
          </cell>
        </row>
        <row r="177">
          <cell r="A177" t="str">
            <v>99</v>
          </cell>
          <cell r="B177">
            <v>0</v>
          </cell>
          <cell r="C177">
            <v>0</v>
          </cell>
          <cell r="D177">
            <v>0</v>
          </cell>
          <cell r="E177">
            <v>6</v>
          </cell>
          <cell r="F177">
            <v>4.5</v>
          </cell>
          <cell r="G177">
            <v>115</v>
          </cell>
          <cell r="H177">
            <v>6</v>
          </cell>
          <cell r="I177">
            <v>4.5</v>
          </cell>
          <cell r="J177">
            <v>115</v>
          </cell>
          <cell r="K177">
            <v>0</v>
          </cell>
          <cell r="L177">
            <v>0</v>
          </cell>
          <cell r="M177">
            <v>0</v>
          </cell>
          <cell r="N177">
            <v>9</v>
          </cell>
          <cell r="O177">
            <v>13</v>
          </cell>
          <cell r="P177">
            <v>433</v>
          </cell>
          <cell r="Q177">
            <v>9</v>
          </cell>
          <cell r="R177">
            <v>13</v>
          </cell>
          <cell r="S177">
            <v>433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15</v>
          </cell>
          <cell r="AA177">
            <v>17.5</v>
          </cell>
          <cell r="AB177">
            <v>548</v>
          </cell>
        </row>
        <row r="178">
          <cell r="A178" t="str">
            <v>Total</v>
          </cell>
          <cell r="B178">
            <v>5</v>
          </cell>
          <cell r="C178">
            <v>0</v>
          </cell>
          <cell r="D178">
            <v>30</v>
          </cell>
          <cell r="E178">
            <v>19550</v>
          </cell>
          <cell r="F178">
            <v>13721</v>
          </cell>
          <cell r="G178">
            <v>488081</v>
          </cell>
          <cell r="H178">
            <v>19555</v>
          </cell>
          <cell r="I178">
            <v>13721</v>
          </cell>
          <cell r="J178">
            <v>488111</v>
          </cell>
          <cell r="K178">
            <v>66</v>
          </cell>
          <cell r="L178">
            <v>150</v>
          </cell>
          <cell r="M178">
            <v>557</v>
          </cell>
          <cell r="N178">
            <v>49694</v>
          </cell>
          <cell r="O178">
            <v>46984.5</v>
          </cell>
          <cell r="P178">
            <v>1337906</v>
          </cell>
          <cell r="Q178">
            <v>49760</v>
          </cell>
          <cell r="R178">
            <v>47134.5</v>
          </cell>
          <cell r="S178">
            <v>1338463</v>
          </cell>
          <cell r="T178">
            <v>1</v>
          </cell>
          <cell r="U178">
            <v>2</v>
          </cell>
          <cell r="V178">
            <v>0</v>
          </cell>
          <cell r="W178">
            <v>1</v>
          </cell>
          <cell r="X178">
            <v>2</v>
          </cell>
          <cell r="Y178">
            <v>0</v>
          </cell>
          <cell r="Z178">
            <v>69316</v>
          </cell>
          <cell r="AA178">
            <v>60857.5</v>
          </cell>
          <cell r="AB178">
            <v>1826574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01</v>
          </cell>
          <cell r="B94">
            <v>24436619.82</v>
          </cell>
          <cell r="C94">
            <v>12051848.770000001</v>
          </cell>
          <cell r="D94">
            <v>36488468.59</v>
          </cell>
        </row>
        <row r="95">
          <cell r="A95" t="str">
            <v>02</v>
          </cell>
          <cell r="B95">
            <v>1000524.09</v>
          </cell>
          <cell r="C95">
            <v>111347.2</v>
          </cell>
          <cell r="D95">
            <v>1111871.29</v>
          </cell>
        </row>
        <row r="96">
          <cell r="A96" t="str">
            <v>03</v>
          </cell>
          <cell r="B96">
            <v>498885.42</v>
          </cell>
          <cell r="C96">
            <v>24128.09</v>
          </cell>
          <cell r="D96">
            <v>523013.51</v>
          </cell>
        </row>
        <row r="97">
          <cell r="A97" t="str">
            <v>05</v>
          </cell>
          <cell r="B97">
            <v>705</v>
          </cell>
          <cell r="C97">
            <v>0</v>
          </cell>
          <cell r="D97">
            <v>705</v>
          </cell>
        </row>
        <row r="98">
          <cell r="A98" t="str">
            <v>07</v>
          </cell>
          <cell r="B98">
            <v>4983.76</v>
          </cell>
          <cell r="C98">
            <v>3038.16</v>
          </cell>
          <cell r="D98">
            <v>8021.92</v>
          </cell>
        </row>
        <row r="99">
          <cell r="A99" t="str">
            <v>08</v>
          </cell>
          <cell r="B99">
            <v>3093846.66</v>
          </cell>
          <cell r="C99">
            <v>434868.37</v>
          </cell>
          <cell r="D99">
            <v>3528715.0300000003</v>
          </cell>
        </row>
        <row r="100">
          <cell r="A100" t="str">
            <v>09</v>
          </cell>
          <cell r="B100">
            <v>60456.85</v>
          </cell>
          <cell r="C100">
            <v>14439.75</v>
          </cell>
          <cell r="D100">
            <v>74896.6</v>
          </cell>
        </row>
        <row r="101">
          <cell r="A101" t="str">
            <v>10</v>
          </cell>
          <cell r="B101">
            <v>82760635.32000001</v>
          </cell>
          <cell r="C101">
            <v>39995869.62</v>
          </cell>
          <cell r="D101">
            <v>122756504.94</v>
          </cell>
        </row>
        <row r="102">
          <cell r="A102" t="str">
            <v>11</v>
          </cell>
          <cell r="B102">
            <v>13332011.229999999</v>
          </cell>
          <cell r="C102">
            <v>2917402.44</v>
          </cell>
          <cell r="D102">
            <v>16249413.669999998</v>
          </cell>
        </row>
        <row r="103">
          <cell r="A103" t="str">
            <v>12</v>
          </cell>
          <cell r="B103">
            <v>978465.4</v>
          </cell>
          <cell r="C103">
            <v>1004486.64</v>
          </cell>
          <cell r="D103">
            <v>1982952.04</v>
          </cell>
        </row>
        <row r="104">
          <cell r="A104" t="str">
            <v>13</v>
          </cell>
          <cell r="B104">
            <v>18824090.04</v>
          </cell>
          <cell r="C104">
            <v>8663149.02</v>
          </cell>
          <cell r="D104">
            <v>27487239.06</v>
          </cell>
        </row>
        <row r="105">
          <cell r="A105" t="str">
            <v>14</v>
          </cell>
          <cell r="B105">
            <v>927713.4</v>
          </cell>
          <cell r="C105">
            <v>3460450.83</v>
          </cell>
          <cell r="D105">
            <v>4388164.23</v>
          </cell>
        </row>
        <row r="106">
          <cell r="A106" t="str">
            <v>15</v>
          </cell>
          <cell r="B106">
            <v>939434</v>
          </cell>
          <cell r="C106">
            <v>739043.15</v>
          </cell>
          <cell r="D106">
            <v>1678477.15</v>
          </cell>
        </row>
        <row r="107">
          <cell r="A107" t="str">
            <v>16</v>
          </cell>
          <cell r="B107">
            <v>13543755.64</v>
          </cell>
          <cell r="C107">
            <v>1804121.13</v>
          </cell>
          <cell r="D107">
            <v>15347876.77</v>
          </cell>
        </row>
        <row r="108">
          <cell r="A108" t="str">
            <v>17</v>
          </cell>
          <cell r="B108">
            <v>14924014.39</v>
          </cell>
          <cell r="C108">
            <v>3621623.64</v>
          </cell>
          <cell r="D108">
            <v>18545638.03</v>
          </cell>
        </row>
        <row r="109">
          <cell r="A109" t="str">
            <v>18</v>
          </cell>
          <cell r="B109">
            <v>11651852.85</v>
          </cell>
          <cell r="C109">
            <v>4899482.109999999</v>
          </cell>
          <cell r="D109">
            <v>16551334.959999999</v>
          </cell>
        </row>
        <row r="110">
          <cell r="A110" t="str">
            <v>19</v>
          </cell>
          <cell r="B110">
            <v>5158138.79</v>
          </cell>
          <cell r="C110">
            <v>1021180.6</v>
          </cell>
          <cell r="D110">
            <v>6179319.39</v>
          </cell>
        </row>
        <row r="111">
          <cell r="A111" t="str">
            <v>20</v>
          </cell>
          <cell r="B111">
            <v>53911669.53</v>
          </cell>
          <cell r="C111">
            <v>13111102.71</v>
          </cell>
          <cell r="D111">
            <v>67022772.24</v>
          </cell>
        </row>
        <row r="112">
          <cell r="A112" t="str">
            <v>21</v>
          </cell>
          <cell r="B112">
            <v>26372151.92</v>
          </cell>
          <cell r="C112">
            <v>20376695.770000003</v>
          </cell>
          <cell r="D112">
            <v>46748847.690000005</v>
          </cell>
        </row>
        <row r="113">
          <cell r="A113" t="str">
            <v>22</v>
          </cell>
          <cell r="B113">
            <v>27985139.02</v>
          </cell>
          <cell r="C113">
            <v>6663535.99</v>
          </cell>
          <cell r="D113">
            <v>34648675.01</v>
          </cell>
        </row>
        <row r="114">
          <cell r="A114" t="str">
            <v>23</v>
          </cell>
          <cell r="B114">
            <v>35676162.71</v>
          </cell>
          <cell r="C114">
            <v>4999643.779999999</v>
          </cell>
          <cell r="D114">
            <v>40675806.49</v>
          </cell>
        </row>
        <row r="115">
          <cell r="A115" t="str">
            <v>24</v>
          </cell>
          <cell r="B115">
            <v>36503180.77</v>
          </cell>
          <cell r="C115">
            <v>3963661.04</v>
          </cell>
          <cell r="D115">
            <v>40466841.81</v>
          </cell>
        </row>
        <row r="116">
          <cell r="A116" t="str">
            <v>25</v>
          </cell>
          <cell r="B116">
            <v>75658984.64</v>
          </cell>
          <cell r="C116">
            <v>9832215.95</v>
          </cell>
          <cell r="D116">
            <v>85491200.59</v>
          </cell>
        </row>
        <row r="117">
          <cell r="A117" t="str">
            <v>26</v>
          </cell>
          <cell r="B117">
            <v>14642443.5</v>
          </cell>
          <cell r="C117">
            <v>5269298.180000001</v>
          </cell>
          <cell r="D117">
            <v>19911741.68</v>
          </cell>
        </row>
        <row r="118">
          <cell r="A118" t="str">
            <v>27</v>
          </cell>
          <cell r="B118">
            <v>17109255.78</v>
          </cell>
          <cell r="C118">
            <v>3782031.16</v>
          </cell>
          <cell r="D118">
            <v>20891286.94</v>
          </cell>
        </row>
        <row r="119">
          <cell r="A119" t="str">
            <v>28</v>
          </cell>
          <cell r="B119">
            <v>43336769.879999995</v>
          </cell>
          <cell r="C119">
            <v>6570933.350000001</v>
          </cell>
          <cell r="D119">
            <v>49907703.23</v>
          </cell>
        </row>
        <row r="120">
          <cell r="A120" t="str">
            <v>29</v>
          </cell>
          <cell r="B120">
            <v>41629849.26</v>
          </cell>
          <cell r="C120">
            <v>6888547.96</v>
          </cell>
          <cell r="D120">
            <v>48518397.22</v>
          </cell>
        </row>
        <row r="121">
          <cell r="A121" t="str">
            <v>30</v>
          </cell>
          <cell r="B121">
            <v>9051132.57</v>
          </cell>
          <cell r="C121">
            <v>1183267.75</v>
          </cell>
          <cell r="D121">
            <v>10234400.32</v>
          </cell>
        </row>
        <row r="122">
          <cell r="A122" t="str">
            <v>31</v>
          </cell>
          <cell r="B122">
            <v>13416620.1</v>
          </cell>
          <cell r="C122">
            <v>3129437.8</v>
          </cell>
          <cell r="D122">
            <v>16546057.899999999</v>
          </cell>
        </row>
        <row r="123">
          <cell r="A123" t="str">
            <v>32</v>
          </cell>
          <cell r="B123">
            <v>5939126.09</v>
          </cell>
          <cell r="C123">
            <v>4394502.22</v>
          </cell>
          <cell r="D123">
            <v>10333628.309999999</v>
          </cell>
        </row>
        <row r="124">
          <cell r="A124" t="str">
            <v>33</v>
          </cell>
          <cell r="B124">
            <v>17305595.57</v>
          </cell>
          <cell r="C124">
            <v>2002135.12</v>
          </cell>
          <cell r="D124">
            <v>19307730.69</v>
          </cell>
        </row>
        <row r="125">
          <cell r="A125" t="str">
            <v>35</v>
          </cell>
          <cell r="B125">
            <v>20801189.79</v>
          </cell>
          <cell r="C125">
            <v>7178815.89</v>
          </cell>
          <cell r="D125">
            <v>27980005.68</v>
          </cell>
        </row>
        <row r="126">
          <cell r="A126" t="str">
            <v>36</v>
          </cell>
          <cell r="B126">
            <v>83690.54</v>
          </cell>
          <cell r="C126">
            <v>18672.4</v>
          </cell>
          <cell r="D126">
            <v>102362.94</v>
          </cell>
        </row>
        <row r="127">
          <cell r="A127" t="str">
            <v>37</v>
          </cell>
          <cell r="B127">
            <v>2442530.35</v>
          </cell>
          <cell r="C127">
            <v>563270.97</v>
          </cell>
          <cell r="D127">
            <v>3005801.3200000003</v>
          </cell>
        </row>
        <row r="128">
          <cell r="A128" t="str">
            <v>38</v>
          </cell>
          <cell r="B128">
            <v>14639395.66</v>
          </cell>
          <cell r="C128">
            <v>3009102.7</v>
          </cell>
          <cell r="D128">
            <v>17648498.36</v>
          </cell>
        </row>
        <row r="129">
          <cell r="A129" t="str">
            <v>39</v>
          </cell>
          <cell r="B129">
            <v>1468116.27</v>
          </cell>
          <cell r="C129">
            <v>278678.87</v>
          </cell>
          <cell r="D129">
            <v>1746795.1400000001</v>
          </cell>
        </row>
        <row r="130">
          <cell r="A130" t="str">
            <v>41</v>
          </cell>
          <cell r="B130">
            <v>59194907.2</v>
          </cell>
          <cell r="C130">
            <v>7489097.28</v>
          </cell>
          <cell r="D130">
            <v>66684004.480000004</v>
          </cell>
        </row>
        <row r="131">
          <cell r="A131" t="str">
            <v>42</v>
          </cell>
          <cell r="B131">
            <v>34683089.379999995</v>
          </cell>
          <cell r="C131">
            <v>3121674.84</v>
          </cell>
          <cell r="D131">
            <v>37804764.22</v>
          </cell>
        </row>
        <row r="132">
          <cell r="A132" t="str">
            <v>43</v>
          </cell>
          <cell r="B132">
            <v>156239297.82</v>
          </cell>
          <cell r="C132">
            <v>15111583.719999999</v>
          </cell>
          <cell r="D132">
            <v>171350881.54</v>
          </cell>
        </row>
        <row r="133">
          <cell r="A133" t="str">
            <v>45</v>
          </cell>
          <cell r="B133">
            <v>78134308.53</v>
          </cell>
          <cell r="C133">
            <v>13995169.01</v>
          </cell>
          <cell r="D133">
            <v>92129477.54</v>
          </cell>
        </row>
        <row r="134">
          <cell r="A134" t="str">
            <v>46</v>
          </cell>
          <cell r="B134">
            <v>204892515.21</v>
          </cell>
          <cell r="C134">
            <v>96063205.66</v>
          </cell>
          <cell r="D134">
            <v>300955720.87</v>
          </cell>
        </row>
        <row r="135">
          <cell r="A135" t="str">
            <v>47</v>
          </cell>
          <cell r="B135">
            <v>147791102.45999998</v>
          </cell>
          <cell r="C135">
            <v>218363780.81</v>
          </cell>
          <cell r="D135">
            <v>366154883.27</v>
          </cell>
        </row>
        <row r="136">
          <cell r="A136" t="str">
            <v>49</v>
          </cell>
          <cell r="B136">
            <v>114698041.83</v>
          </cell>
          <cell r="C136">
            <v>13071949.27</v>
          </cell>
          <cell r="D136">
            <v>127769991.1</v>
          </cell>
        </row>
        <row r="137">
          <cell r="A137" t="str">
            <v>50</v>
          </cell>
          <cell r="B137">
            <v>1049127.51</v>
          </cell>
          <cell r="C137">
            <v>430330.69</v>
          </cell>
          <cell r="D137">
            <v>1479458.2</v>
          </cell>
        </row>
        <row r="138">
          <cell r="A138" t="str">
            <v>51</v>
          </cell>
          <cell r="B138">
            <v>5186773.16</v>
          </cell>
          <cell r="C138">
            <v>4042663.66</v>
          </cell>
          <cell r="D138">
            <v>9229436.82</v>
          </cell>
        </row>
        <row r="139">
          <cell r="A139" t="str">
            <v>52</v>
          </cell>
          <cell r="B139">
            <v>66743671.349999994</v>
          </cell>
          <cell r="C139">
            <v>26410343.520000003</v>
          </cell>
          <cell r="D139">
            <v>93154014.87</v>
          </cell>
        </row>
        <row r="140">
          <cell r="A140" t="str">
            <v>53</v>
          </cell>
          <cell r="B140">
            <v>24813352.4</v>
          </cell>
          <cell r="C140">
            <v>9113623.87</v>
          </cell>
          <cell r="D140">
            <v>33926976.269999996</v>
          </cell>
        </row>
        <row r="141">
          <cell r="A141" t="str">
            <v>55</v>
          </cell>
          <cell r="B141">
            <v>14617487.06</v>
          </cell>
          <cell r="C141">
            <v>15612303.86</v>
          </cell>
          <cell r="D141">
            <v>30229790.92</v>
          </cell>
        </row>
        <row r="142">
          <cell r="A142" t="str">
            <v>56</v>
          </cell>
          <cell r="B142">
            <v>73273350.95</v>
          </cell>
          <cell r="C142">
            <v>55208067.53</v>
          </cell>
          <cell r="D142">
            <v>128481418.48</v>
          </cell>
        </row>
        <row r="143">
          <cell r="A143" t="str">
            <v>58</v>
          </cell>
          <cell r="B143">
            <v>8150255.890000001</v>
          </cell>
          <cell r="C143">
            <v>7038864.4799999995</v>
          </cell>
          <cell r="D143">
            <v>15189120.370000001</v>
          </cell>
        </row>
        <row r="144">
          <cell r="A144" t="str">
            <v>59</v>
          </cell>
          <cell r="B144">
            <v>4827281.43</v>
          </cell>
          <cell r="C144">
            <v>3853321.85</v>
          </cell>
          <cell r="D144">
            <v>8680603.28</v>
          </cell>
        </row>
        <row r="145">
          <cell r="A145" t="str">
            <v>60</v>
          </cell>
          <cell r="B145">
            <v>2210873.5</v>
          </cell>
          <cell r="C145">
            <v>1539713.5</v>
          </cell>
          <cell r="D145">
            <v>3750587</v>
          </cell>
        </row>
        <row r="146">
          <cell r="A146" t="str">
            <v>61</v>
          </cell>
          <cell r="B146">
            <v>18304392.94</v>
          </cell>
          <cell r="C146">
            <v>9016834.86</v>
          </cell>
          <cell r="D146">
            <v>27321227.8</v>
          </cell>
        </row>
        <row r="147">
          <cell r="A147" t="str">
            <v>62</v>
          </cell>
          <cell r="B147">
            <v>71185507.49</v>
          </cell>
          <cell r="C147">
            <v>20114071.13</v>
          </cell>
          <cell r="D147">
            <v>91299578.61999999</v>
          </cell>
        </row>
        <row r="148">
          <cell r="A148" t="str">
            <v>63</v>
          </cell>
          <cell r="B148">
            <v>8527675.3</v>
          </cell>
          <cell r="C148">
            <v>3629354.17</v>
          </cell>
          <cell r="D148">
            <v>12157029.47</v>
          </cell>
        </row>
        <row r="149">
          <cell r="A149" t="str">
            <v>64</v>
          </cell>
          <cell r="B149">
            <v>61492430.75</v>
          </cell>
          <cell r="C149">
            <v>54176655.519999996</v>
          </cell>
          <cell r="D149">
            <v>115669086.27</v>
          </cell>
        </row>
        <row r="150">
          <cell r="A150" t="str">
            <v>65</v>
          </cell>
          <cell r="B150">
            <v>18534063.12</v>
          </cell>
          <cell r="C150">
            <v>19026178.55</v>
          </cell>
          <cell r="D150">
            <v>37560241.67</v>
          </cell>
        </row>
        <row r="151">
          <cell r="A151" t="str">
            <v>66</v>
          </cell>
          <cell r="B151">
            <v>18674580.560000002</v>
          </cell>
          <cell r="C151">
            <v>24776964.979999997</v>
          </cell>
          <cell r="D151">
            <v>43451545.54</v>
          </cell>
        </row>
        <row r="152">
          <cell r="A152" t="str">
            <v>68</v>
          </cell>
          <cell r="B152">
            <v>14566123.36</v>
          </cell>
          <cell r="C152">
            <v>15636936.58</v>
          </cell>
          <cell r="D152">
            <v>30203059.939999998</v>
          </cell>
        </row>
        <row r="153">
          <cell r="A153" t="str">
            <v>69</v>
          </cell>
          <cell r="B153">
            <v>15871918.41</v>
          </cell>
          <cell r="C153">
            <v>42242716.66</v>
          </cell>
          <cell r="D153">
            <v>58114635.06999999</v>
          </cell>
        </row>
        <row r="154">
          <cell r="A154" t="str">
            <v>70</v>
          </cell>
          <cell r="B154">
            <v>41407993.3</v>
          </cell>
          <cell r="C154">
            <v>34728652.440000005</v>
          </cell>
          <cell r="D154">
            <v>76136645.74000001</v>
          </cell>
        </row>
        <row r="155">
          <cell r="A155" t="str">
            <v>71</v>
          </cell>
          <cell r="B155">
            <v>49621973.9</v>
          </cell>
          <cell r="C155">
            <v>18598168.9</v>
          </cell>
          <cell r="D155">
            <v>68220142.8</v>
          </cell>
        </row>
        <row r="156">
          <cell r="A156" t="str">
            <v>72</v>
          </cell>
          <cell r="B156">
            <v>15192082.66</v>
          </cell>
          <cell r="C156">
            <v>11832165.84</v>
          </cell>
          <cell r="D156">
            <v>27024248.5</v>
          </cell>
        </row>
        <row r="157">
          <cell r="A157" t="str">
            <v>73</v>
          </cell>
          <cell r="B157">
            <v>10788373.4</v>
          </cell>
          <cell r="C157">
            <v>9978579.05</v>
          </cell>
          <cell r="D157">
            <v>20766952.450000003</v>
          </cell>
        </row>
        <row r="158">
          <cell r="A158" t="str">
            <v>74</v>
          </cell>
          <cell r="B158">
            <v>3991500.9200000004</v>
          </cell>
          <cell r="C158">
            <v>3440731.23</v>
          </cell>
          <cell r="D158">
            <v>7432232.15</v>
          </cell>
        </row>
        <row r="159">
          <cell r="A159" t="str">
            <v>75</v>
          </cell>
          <cell r="B159">
            <v>508665.38</v>
          </cell>
          <cell r="C159">
            <v>1444876.8</v>
          </cell>
          <cell r="D159">
            <v>1953542.1800000002</v>
          </cell>
        </row>
        <row r="160">
          <cell r="A160" t="str">
            <v>77</v>
          </cell>
          <cell r="B160">
            <v>10640941.969999999</v>
          </cell>
          <cell r="C160">
            <v>4043761.38</v>
          </cell>
          <cell r="D160">
            <v>14684703.349999998</v>
          </cell>
        </row>
        <row r="161">
          <cell r="A161" t="str">
            <v>78</v>
          </cell>
          <cell r="B161">
            <v>123215167.14</v>
          </cell>
          <cell r="C161">
            <v>86897215.98</v>
          </cell>
          <cell r="D161">
            <v>210112383.12</v>
          </cell>
        </row>
        <row r="162">
          <cell r="A162" t="str">
            <v>79</v>
          </cell>
          <cell r="B162">
            <v>3816262.27</v>
          </cell>
          <cell r="C162">
            <v>7822073.449999999</v>
          </cell>
          <cell r="D162">
            <v>11638335.719999999</v>
          </cell>
        </row>
        <row r="163">
          <cell r="A163" t="str">
            <v>80</v>
          </cell>
          <cell r="B163">
            <v>22428867.11</v>
          </cell>
          <cell r="C163">
            <v>3824341.93</v>
          </cell>
          <cell r="D163">
            <v>26253209.04</v>
          </cell>
        </row>
        <row r="164">
          <cell r="A164" t="str">
            <v>81</v>
          </cell>
          <cell r="B164">
            <v>47328938.03</v>
          </cell>
          <cell r="C164">
            <v>126218473.97</v>
          </cell>
          <cell r="D164">
            <v>173547412</v>
          </cell>
        </row>
        <row r="165">
          <cell r="A165" t="str">
            <v>82</v>
          </cell>
          <cell r="B165">
            <v>18968300.990000002</v>
          </cell>
          <cell r="C165">
            <v>22731501.75</v>
          </cell>
          <cell r="D165">
            <v>41699802.74</v>
          </cell>
        </row>
        <row r="166">
          <cell r="A166" t="str">
            <v>84</v>
          </cell>
          <cell r="B166">
            <v>12678915.860000001</v>
          </cell>
          <cell r="C166">
            <v>22602632.49</v>
          </cell>
          <cell r="D166">
            <v>35281548.35</v>
          </cell>
        </row>
        <row r="167">
          <cell r="A167" t="str">
            <v>85</v>
          </cell>
          <cell r="B167">
            <v>33477690.430000003</v>
          </cell>
          <cell r="C167">
            <v>46119672.910000004</v>
          </cell>
          <cell r="D167">
            <v>79597363.34</v>
          </cell>
        </row>
        <row r="168">
          <cell r="A168" t="str">
            <v>86</v>
          </cell>
          <cell r="B168">
            <v>55146689.92</v>
          </cell>
          <cell r="C168">
            <v>200286599.76</v>
          </cell>
          <cell r="D168">
            <v>255433289.68</v>
          </cell>
        </row>
        <row r="169">
          <cell r="A169" t="str">
            <v>87</v>
          </cell>
          <cell r="B169">
            <v>35872172.54</v>
          </cell>
          <cell r="C169">
            <v>131552190.94</v>
          </cell>
          <cell r="D169">
            <v>167424363.48</v>
          </cell>
        </row>
        <row r="170">
          <cell r="A170" t="str">
            <v>88</v>
          </cell>
          <cell r="B170">
            <v>51439998.1</v>
          </cell>
          <cell r="C170">
            <v>127412571.11</v>
          </cell>
          <cell r="D170">
            <v>178852569.21</v>
          </cell>
        </row>
        <row r="171">
          <cell r="A171" t="str">
            <v>90</v>
          </cell>
          <cell r="B171">
            <v>9533623.11</v>
          </cell>
          <cell r="C171">
            <v>7646861.720000001</v>
          </cell>
          <cell r="D171">
            <v>17180484.83</v>
          </cell>
        </row>
        <row r="172">
          <cell r="A172" t="str">
            <v>91</v>
          </cell>
          <cell r="B172">
            <v>3840637.31</v>
          </cell>
          <cell r="C172">
            <v>3758376.35</v>
          </cell>
          <cell r="D172">
            <v>7599013.66</v>
          </cell>
        </row>
        <row r="173">
          <cell r="A173" t="str">
            <v>92</v>
          </cell>
          <cell r="B173">
            <v>2376745.8400000003</v>
          </cell>
          <cell r="C173">
            <v>1010195</v>
          </cell>
          <cell r="D173">
            <v>3386940.8400000003</v>
          </cell>
        </row>
        <row r="174">
          <cell r="A174" t="str">
            <v>93</v>
          </cell>
          <cell r="B174">
            <v>13973475.440000001</v>
          </cell>
          <cell r="C174">
            <v>8048147.850000001</v>
          </cell>
          <cell r="D174">
            <v>22021623.290000003</v>
          </cell>
        </row>
        <row r="175">
          <cell r="A175" t="str">
            <v>94</v>
          </cell>
          <cell r="B175">
            <v>25013834.35</v>
          </cell>
          <cell r="C175">
            <v>34569738.85</v>
          </cell>
          <cell r="D175">
            <v>59583573.2</v>
          </cell>
        </row>
        <row r="176">
          <cell r="A176" t="str">
            <v>95</v>
          </cell>
          <cell r="B176">
            <v>2820272.39</v>
          </cell>
          <cell r="C176">
            <v>859725.97</v>
          </cell>
          <cell r="D176">
            <v>3679998.3600000003</v>
          </cell>
        </row>
        <row r="177">
          <cell r="A177" t="str">
            <v>96</v>
          </cell>
          <cell r="B177">
            <v>7777949.239999999</v>
          </cell>
          <cell r="C177">
            <v>24715574.529999997</v>
          </cell>
          <cell r="D177">
            <v>32493523.769999996</v>
          </cell>
        </row>
        <row r="178">
          <cell r="A178" t="str">
            <v>97</v>
          </cell>
          <cell r="B178">
            <v>1316178.78</v>
          </cell>
          <cell r="C178">
            <v>3227233.24</v>
          </cell>
          <cell r="D178">
            <v>4543412.0200000005</v>
          </cell>
        </row>
        <row r="179">
          <cell r="A179" t="str">
            <v>99</v>
          </cell>
          <cell r="B179">
            <v>2541053.2</v>
          </cell>
          <cell r="C179">
            <v>2600985.61</v>
          </cell>
          <cell r="D179">
            <v>5142038.8100000005</v>
          </cell>
        </row>
        <row r="180">
          <cell r="A180" t="str">
            <v>Total</v>
          </cell>
          <cell r="B180">
            <v>2479489567.8</v>
          </cell>
          <cell r="C180">
            <v>1809038484.18</v>
          </cell>
          <cell r="D180">
            <v>4288528051.9800005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95"/>
  <sheetViews>
    <sheetView tabSelected="1" zoomScalePageLayoutView="0" workbookViewId="0" topLeftCell="A1">
      <selection activeCell="B2" sqref="B2"/>
    </sheetView>
  </sheetViews>
  <sheetFormatPr defaultColWidth="11.57421875" defaultRowHeight="15"/>
  <cols>
    <col min="1" max="1" width="2.7109375" style="149" customWidth="1"/>
    <col min="2" max="2" width="8.7109375" style="151" customWidth="1"/>
    <col min="3" max="3" width="138.140625" style="151" customWidth="1"/>
    <col min="4" max="16384" width="11.57421875" style="149" customWidth="1"/>
  </cols>
  <sheetData>
    <row r="1" spans="2:3" ht="15.75" thickBot="1">
      <c r="B1" s="149"/>
      <c r="C1" s="149"/>
    </row>
    <row r="2" spans="2:3" ht="21.75" customHeight="1" thickBot="1" thickTop="1">
      <c r="B2" s="165" t="s">
        <v>255</v>
      </c>
      <c r="C2" s="166"/>
    </row>
    <row r="3" spans="2:3" s="150" customFormat="1" ht="21.75" customHeight="1" thickTop="1">
      <c r="B3" s="167" t="s">
        <v>0</v>
      </c>
      <c r="C3" s="168" t="s">
        <v>256</v>
      </c>
    </row>
    <row r="4" spans="2:3" s="150" customFormat="1" ht="21.75" customHeight="1" thickBot="1">
      <c r="B4" s="170" t="s">
        <v>253</v>
      </c>
      <c r="C4" s="169" t="s">
        <v>257</v>
      </c>
    </row>
    <row r="5" spans="2:3" ht="15.75" thickTop="1">
      <c r="B5" s="149"/>
      <c r="C5" s="149"/>
    </row>
    <row r="6" spans="2:3" ht="15">
      <c r="B6" s="149"/>
      <c r="C6" s="149"/>
    </row>
    <row r="7" spans="2:3" ht="15">
      <c r="B7" s="149"/>
      <c r="C7" s="149"/>
    </row>
    <row r="8" spans="2:3" ht="15">
      <c r="B8" s="149"/>
      <c r="C8" s="149"/>
    </row>
    <row r="9" spans="2:3" ht="15">
      <c r="B9" s="149"/>
      <c r="C9" s="149"/>
    </row>
    <row r="10" spans="2:3" ht="15">
      <c r="B10" s="149"/>
      <c r="C10" s="149"/>
    </row>
    <row r="11" spans="2:3" ht="15">
      <c r="B11" s="149"/>
      <c r="C11" s="149"/>
    </row>
    <row r="12" spans="2:3" ht="15">
      <c r="B12" s="149"/>
      <c r="C12" s="149"/>
    </row>
    <row r="13" spans="2:3" ht="15">
      <c r="B13" s="149"/>
      <c r="C13" s="149"/>
    </row>
    <row r="14" spans="2:3" ht="15">
      <c r="B14" s="149"/>
      <c r="C14" s="149"/>
    </row>
    <row r="15" spans="2:3" ht="15">
      <c r="B15" s="149"/>
      <c r="C15" s="149"/>
    </row>
    <row r="16" spans="2:3" ht="15">
      <c r="B16" s="149"/>
      <c r="C16" s="149"/>
    </row>
    <row r="17" spans="2:3" ht="15">
      <c r="B17" s="149"/>
      <c r="C17" s="149"/>
    </row>
    <row r="18" spans="2:3" ht="15">
      <c r="B18" s="149"/>
      <c r="C18" s="149"/>
    </row>
    <row r="19" spans="2:3" ht="15">
      <c r="B19" s="149"/>
      <c r="C19" s="149"/>
    </row>
    <row r="20" spans="2:3" ht="15">
      <c r="B20" s="149"/>
      <c r="C20" s="149"/>
    </row>
    <row r="21" spans="2:3" ht="15">
      <c r="B21" s="149"/>
      <c r="C21" s="149"/>
    </row>
    <row r="22" spans="2:3" ht="15">
      <c r="B22" s="149"/>
      <c r="C22" s="149"/>
    </row>
    <row r="23" spans="2:3" ht="15">
      <c r="B23" s="149"/>
      <c r="C23" s="149"/>
    </row>
    <row r="24" spans="2:3" ht="15">
      <c r="B24" s="149"/>
      <c r="C24" s="149"/>
    </row>
    <row r="25" spans="2:3" ht="15">
      <c r="B25" s="149"/>
      <c r="C25" s="149"/>
    </row>
    <row r="26" spans="2:3" ht="15">
      <c r="B26" s="149"/>
      <c r="C26" s="149"/>
    </row>
    <row r="27" spans="2:3" ht="15">
      <c r="B27" s="149"/>
      <c r="C27" s="149"/>
    </row>
    <row r="28" spans="2:3" ht="15">
      <c r="B28" s="149"/>
      <c r="C28" s="149"/>
    </row>
    <row r="29" spans="2:3" ht="15">
      <c r="B29" s="149"/>
      <c r="C29" s="149"/>
    </row>
    <row r="30" spans="2:3" ht="15">
      <c r="B30" s="149"/>
      <c r="C30" s="149"/>
    </row>
    <row r="31" spans="2:3" ht="15">
      <c r="B31" s="149"/>
      <c r="C31" s="149"/>
    </row>
    <row r="32" spans="2:3" ht="15">
      <c r="B32" s="149"/>
      <c r="C32" s="149"/>
    </row>
    <row r="33" spans="2:3" ht="15">
      <c r="B33" s="149"/>
      <c r="C33" s="149"/>
    </row>
    <row r="34" spans="2:3" ht="15">
      <c r="B34" s="149"/>
      <c r="C34" s="149"/>
    </row>
    <row r="35" spans="2:3" ht="15">
      <c r="B35" s="149"/>
      <c r="C35" s="149"/>
    </row>
    <row r="36" spans="2:3" ht="15">
      <c r="B36" s="149"/>
      <c r="C36" s="149"/>
    </row>
    <row r="37" spans="2:3" ht="15">
      <c r="B37" s="149"/>
      <c r="C37" s="149"/>
    </row>
    <row r="38" spans="2:3" ht="15">
      <c r="B38" s="149"/>
      <c r="C38" s="149"/>
    </row>
    <row r="39" spans="2:3" ht="15">
      <c r="B39" s="149"/>
      <c r="C39" s="149"/>
    </row>
    <row r="40" spans="2:3" ht="15">
      <c r="B40" s="149"/>
      <c r="C40" s="149"/>
    </row>
    <row r="41" spans="2:3" ht="15">
      <c r="B41" s="149"/>
      <c r="C41" s="149"/>
    </row>
    <row r="42" spans="2:3" ht="15">
      <c r="B42" s="149"/>
      <c r="C42" s="149"/>
    </row>
    <row r="43" spans="2:3" ht="15">
      <c r="B43" s="149"/>
      <c r="C43" s="149"/>
    </row>
    <row r="44" spans="2:3" ht="15">
      <c r="B44" s="149"/>
      <c r="C44" s="149"/>
    </row>
    <row r="45" spans="2:3" ht="15">
      <c r="B45" s="149"/>
      <c r="C45" s="149"/>
    </row>
    <row r="46" spans="2:3" ht="15">
      <c r="B46" s="149"/>
      <c r="C46" s="149"/>
    </row>
    <row r="47" spans="2:3" ht="15">
      <c r="B47" s="149"/>
      <c r="C47" s="149"/>
    </row>
    <row r="48" spans="2:3" ht="15">
      <c r="B48" s="149"/>
      <c r="C48" s="149"/>
    </row>
    <row r="49" spans="2:3" ht="15">
      <c r="B49" s="149"/>
      <c r="C49" s="149"/>
    </row>
    <row r="50" spans="2:3" ht="15">
      <c r="B50" s="149"/>
      <c r="C50" s="149"/>
    </row>
    <row r="51" spans="2:3" ht="15">
      <c r="B51" s="149"/>
      <c r="C51" s="149"/>
    </row>
    <row r="52" spans="2:3" ht="15">
      <c r="B52" s="149"/>
      <c r="C52" s="149"/>
    </row>
    <row r="53" spans="2:3" ht="15">
      <c r="B53" s="149"/>
      <c r="C53" s="149"/>
    </row>
    <row r="54" spans="2:3" ht="15">
      <c r="B54" s="149"/>
      <c r="C54" s="149"/>
    </row>
    <row r="55" spans="2:3" ht="15">
      <c r="B55" s="149"/>
      <c r="C55" s="149"/>
    </row>
    <row r="56" spans="2:3" ht="15">
      <c r="B56" s="149"/>
      <c r="C56" s="149"/>
    </row>
    <row r="57" spans="2:3" ht="15">
      <c r="B57" s="149"/>
      <c r="C57" s="149"/>
    </row>
    <row r="58" spans="2:3" ht="15">
      <c r="B58" s="149"/>
      <c r="C58" s="149"/>
    </row>
    <row r="59" spans="2:3" ht="15">
      <c r="B59" s="149"/>
      <c r="C59" s="149"/>
    </row>
    <row r="60" spans="2:3" ht="15">
      <c r="B60" s="149"/>
      <c r="C60" s="149"/>
    </row>
    <row r="61" spans="2:3" ht="15">
      <c r="B61" s="149"/>
      <c r="C61" s="149"/>
    </row>
    <row r="62" spans="2:3" ht="15">
      <c r="B62" s="149"/>
      <c r="C62" s="149"/>
    </row>
    <row r="63" spans="2:3" ht="15">
      <c r="B63" s="149"/>
      <c r="C63" s="149"/>
    </row>
    <row r="64" spans="2:3" ht="15">
      <c r="B64" s="149"/>
      <c r="C64" s="149"/>
    </row>
    <row r="65" spans="2:3" ht="15">
      <c r="B65" s="149"/>
      <c r="C65" s="149"/>
    </row>
    <row r="66" spans="2:3" ht="15">
      <c r="B66" s="149"/>
      <c r="C66" s="149"/>
    </row>
    <row r="67" spans="2:3" ht="15">
      <c r="B67" s="149"/>
      <c r="C67" s="149"/>
    </row>
    <row r="68" spans="2:3" ht="15">
      <c r="B68" s="149"/>
      <c r="C68" s="149"/>
    </row>
    <row r="69" spans="2:3" ht="15">
      <c r="B69" s="149"/>
      <c r="C69" s="149"/>
    </row>
    <row r="70" spans="2:3" ht="15">
      <c r="B70" s="149"/>
      <c r="C70" s="149"/>
    </row>
    <row r="71" spans="2:3" ht="15">
      <c r="B71" s="149"/>
      <c r="C71" s="149"/>
    </row>
    <row r="72" spans="2:3" ht="15">
      <c r="B72" s="149"/>
      <c r="C72" s="149"/>
    </row>
    <row r="73" spans="2:3" ht="15">
      <c r="B73" s="149"/>
      <c r="C73" s="149"/>
    </row>
    <row r="74" spans="2:3" ht="15">
      <c r="B74" s="149"/>
      <c r="C74" s="149"/>
    </row>
    <row r="75" spans="2:3" ht="15">
      <c r="B75" s="149"/>
      <c r="C75" s="149"/>
    </row>
    <row r="76" spans="2:3" ht="15">
      <c r="B76" s="149"/>
      <c r="C76" s="149"/>
    </row>
    <row r="77" spans="2:3" ht="15">
      <c r="B77" s="149"/>
      <c r="C77" s="149"/>
    </row>
    <row r="78" spans="2:3" ht="15">
      <c r="B78" s="149"/>
      <c r="C78" s="149"/>
    </row>
    <row r="79" spans="2:3" ht="15">
      <c r="B79" s="149"/>
      <c r="C79" s="149"/>
    </row>
    <row r="80" spans="2:3" ht="15">
      <c r="B80" s="149"/>
      <c r="C80" s="149"/>
    </row>
    <row r="81" spans="2:3" ht="15">
      <c r="B81" s="149"/>
      <c r="C81" s="149"/>
    </row>
    <row r="82" spans="2:3" ht="15">
      <c r="B82" s="149"/>
      <c r="C82" s="149"/>
    </row>
    <row r="83" spans="2:3" ht="15">
      <c r="B83" s="149"/>
      <c r="C83" s="149"/>
    </row>
    <row r="84" spans="2:3" ht="15">
      <c r="B84" s="149"/>
      <c r="C84" s="149"/>
    </row>
    <row r="85" spans="2:3" ht="15">
      <c r="B85" s="149"/>
      <c r="C85" s="149"/>
    </row>
    <row r="86" spans="2:3" ht="15">
      <c r="B86" s="149"/>
      <c r="C86" s="149"/>
    </row>
    <row r="87" spans="2:3" ht="15">
      <c r="B87" s="149"/>
      <c r="C87" s="149"/>
    </row>
    <row r="88" spans="2:3" ht="15">
      <c r="B88" s="149"/>
      <c r="C88" s="149"/>
    </row>
    <row r="89" spans="2:3" ht="15">
      <c r="B89" s="149"/>
      <c r="C89" s="149"/>
    </row>
    <row r="90" spans="2:3" ht="15">
      <c r="B90" s="149"/>
      <c r="C90" s="149"/>
    </row>
    <row r="91" spans="2:3" ht="15">
      <c r="B91" s="149"/>
      <c r="C91" s="149"/>
    </row>
    <row r="92" spans="2:3" ht="15">
      <c r="B92" s="149"/>
      <c r="C92" s="149"/>
    </row>
    <row r="93" spans="2:3" ht="15">
      <c r="B93" s="149"/>
      <c r="C93" s="149"/>
    </row>
    <row r="94" spans="2:3" ht="15">
      <c r="B94" s="149"/>
      <c r="C94" s="149"/>
    </row>
    <row r="95" spans="2:3" ht="15">
      <c r="B95" s="149"/>
      <c r="C95" s="149"/>
    </row>
    <row r="96" spans="2:3" ht="15">
      <c r="B96" s="149"/>
      <c r="C96" s="149"/>
    </row>
    <row r="97" spans="2:3" ht="15">
      <c r="B97" s="149"/>
      <c r="C97" s="149"/>
    </row>
    <row r="98" spans="2:3" ht="15">
      <c r="B98" s="149"/>
      <c r="C98" s="149"/>
    </row>
    <row r="99" spans="2:3" ht="15">
      <c r="B99" s="149"/>
      <c r="C99" s="149"/>
    </row>
    <row r="100" spans="2:3" ht="15">
      <c r="B100" s="149"/>
      <c r="C100" s="149"/>
    </row>
    <row r="101" spans="2:3" ht="15">
      <c r="B101" s="149"/>
      <c r="C101" s="149"/>
    </row>
    <row r="102" spans="2:3" ht="15">
      <c r="B102" s="149"/>
      <c r="C102" s="149"/>
    </row>
    <row r="103" spans="2:3" ht="15">
      <c r="B103" s="149"/>
      <c r="C103" s="149"/>
    </row>
    <row r="104" spans="2:3" ht="15">
      <c r="B104" s="149"/>
      <c r="C104" s="149"/>
    </row>
    <row r="105" spans="2:3" ht="15">
      <c r="B105" s="149"/>
      <c r="C105" s="149"/>
    </row>
    <row r="106" spans="2:3" ht="15">
      <c r="B106" s="149"/>
      <c r="C106" s="149"/>
    </row>
    <row r="107" spans="2:3" ht="15">
      <c r="B107" s="149"/>
      <c r="C107" s="149"/>
    </row>
    <row r="108" spans="2:3" ht="15">
      <c r="B108" s="149"/>
      <c r="C108" s="149"/>
    </row>
    <row r="109" spans="2:3" ht="15">
      <c r="B109" s="149"/>
      <c r="C109" s="149"/>
    </row>
    <row r="110" spans="2:3" ht="15">
      <c r="B110" s="149"/>
      <c r="C110" s="149"/>
    </row>
    <row r="111" spans="2:3" ht="15">
      <c r="B111" s="149"/>
      <c r="C111" s="149"/>
    </row>
    <row r="112" spans="2:3" ht="15">
      <c r="B112" s="149"/>
      <c r="C112" s="149"/>
    </row>
    <row r="113" spans="2:3" ht="15">
      <c r="B113" s="149"/>
      <c r="C113" s="149"/>
    </row>
    <row r="114" spans="2:3" ht="15">
      <c r="B114" s="149"/>
      <c r="C114" s="149"/>
    </row>
    <row r="115" spans="2:3" ht="15">
      <c r="B115" s="149"/>
      <c r="C115" s="149"/>
    </row>
    <row r="116" spans="2:3" ht="15">
      <c r="B116" s="149"/>
      <c r="C116" s="149"/>
    </row>
    <row r="117" spans="2:3" ht="15">
      <c r="B117" s="149"/>
      <c r="C117" s="149"/>
    </row>
    <row r="118" spans="2:3" ht="15">
      <c r="B118" s="149"/>
      <c r="C118" s="149"/>
    </row>
    <row r="119" spans="2:3" ht="15">
      <c r="B119" s="149"/>
      <c r="C119" s="149"/>
    </row>
    <row r="120" spans="2:3" ht="15">
      <c r="B120" s="149"/>
      <c r="C120" s="149"/>
    </row>
    <row r="121" spans="2:3" ht="15">
      <c r="B121" s="149"/>
      <c r="C121" s="149"/>
    </row>
    <row r="122" spans="2:3" ht="15">
      <c r="B122" s="149"/>
      <c r="C122" s="149"/>
    </row>
    <row r="123" spans="2:3" ht="15">
      <c r="B123" s="149"/>
      <c r="C123" s="149"/>
    </row>
    <row r="124" spans="2:3" ht="15">
      <c r="B124" s="149"/>
      <c r="C124" s="149"/>
    </row>
    <row r="125" spans="2:3" ht="15">
      <c r="B125" s="149"/>
      <c r="C125" s="149"/>
    </row>
    <row r="126" spans="2:3" ht="15">
      <c r="B126" s="149"/>
      <c r="C126" s="149"/>
    </row>
    <row r="127" spans="2:3" ht="15">
      <c r="B127" s="149"/>
      <c r="C127" s="149"/>
    </row>
    <row r="128" spans="2:3" ht="15">
      <c r="B128" s="149"/>
      <c r="C128" s="149"/>
    </row>
    <row r="129" spans="2:3" ht="15">
      <c r="B129" s="149"/>
      <c r="C129" s="149"/>
    </row>
    <row r="130" spans="2:3" ht="15">
      <c r="B130" s="149"/>
      <c r="C130" s="149"/>
    </row>
    <row r="131" spans="2:3" ht="15">
      <c r="B131" s="149"/>
      <c r="C131" s="149"/>
    </row>
    <row r="132" spans="2:3" ht="15">
      <c r="B132" s="149"/>
      <c r="C132" s="149"/>
    </row>
    <row r="133" spans="2:3" ht="15">
      <c r="B133" s="149"/>
      <c r="C133" s="149"/>
    </row>
    <row r="134" spans="2:3" ht="15">
      <c r="B134" s="149"/>
      <c r="C134" s="149"/>
    </row>
    <row r="135" spans="2:3" ht="15">
      <c r="B135" s="149"/>
      <c r="C135" s="149"/>
    </row>
    <row r="136" spans="2:3" ht="15">
      <c r="B136" s="149"/>
      <c r="C136" s="149"/>
    </row>
    <row r="137" spans="2:3" ht="15">
      <c r="B137" s="149"/>
      <c r="C137" s="149"/>
    </row>
    <row r="138" spans="2:3" ht="15">
      <c r="B138" s="149"/>
      <c r="C138" s="149"/>
    </row>
    <row r="139" spans="2:3" ht="15">
      <c r="B139" s="149"/>
      <c r="C139" s="149"/>
    </row>
    <row r="140" spans="2:3" ht="15">
      <c r="B140" s="149"/>
      <c r="C140" s="149"/>
    </row>
    <row r="141" spans="2:3" ht="15">
      <c r="B141" s="149"/>
      <c r="C141" s="149"/>
    </row>
    <row r="142" spans="2:3" ht="15">
      <c r="B142" s="149"/>
      <c r="C142" s="149"/>
    </row>
    <row r="143" spans="2:3" ht="15">
      <c r="B143" s="149"/>
      <c r="C143" s="149"/>
    </row>
    <row r="144" spans="2:3" ht="15">
      <c r="B144" s="149"/>
      <c r="C144" s="149"/>
    </row>
    <row r="145" spans="2:3" ht="15">
      <c r="B145" s="149"/>
      <c r="C145" s="149"/>
    </row>
    <row r="146" spans="2:3" ht="15">
      <c r="B146" s="149"/>
      <c r="C146" s="149"/>
    </row>
    <row r="147" spans="2:3" ht="15">
      <c r="B147" s="149"/>
      <c r="C147" s="149"/>
    </row>
    <row r="148" spans="2:3" ht="15">
      <c r="B148" s="149"/>
      <c r="C148" s="149"/>
    </row>
    <row r="149" spans="2:3" ht="15">
      <c r="B149" s="149"/>
      <c r="C149" s="149"/>
    </row>
    <row r="150" spans="2:3" ht="15">
      <c r="B150" s="149"/>
      <c r="C150" s="149"/>
    </row>
    <row r="151" spans="2:3" ht="15">
      <c r="B151" s="149"/>
      <c r="C151" s="149"/>
    </row>
    <row r="152" spans="2:3" ht="15">
      <c r="B152" s="149"/>
      <c r="C152" s="149"/>
    </row>
    <row r="153" spans="2:3" ht="15">
      <c r="B153" s="149"/>
      <c r="C153" s="149"/>
    </row>
    <row r="154" spans="2:3" ht="15">
      <c r="B154" s="149"/>
      <c r="C154" s="149"/>
    </row>
    <row r="155" spans="2:3" ht="15">
      <c r="B155" s="149"/>
      <c r="C155" s="149"/>
    </row>
    <row r="156" spans="2:3" ht="15">
      <c r="B156" s="149"/>
      <c r="C156" s="149"/>
    </row>
    <row r="157" spans="2:3" ht="15">
      <c r="B157" s="149"/>
      <c r="C157" s="149"/>
    </row>
    <row r="158" spans="2:3" ht="15">
      <c r="B158" s="149"/>
      <c r="C158" s="149"/>
    </row>
    <row r="159" spans="2:3" ht="15">
      <c r="B159" s="149"/>
      <c r="C159" s="149"/>
    </row>
    <row r="160" spans="2:3" ht="15">
      <c r="B160" s="149"/>
      <c r="C160" s="149"/>
    </row>
    <row r="161" spans="2:3" ht="15">
      <c r="B161" s="149"/>
      <c r="C161" s="149"/>
    </row>
    <row r="162" spans="2:3" ht="15">
      <c r="B162" s="149"/>
      <c r="C162" s="149"/>
    </row>
    <row r="163" spans="2:3" ht="15">
      <c r="B163" s="149"/>
      <c r="C163" s="149"/>
    </row>
    <row r="164" spans="2:3" ht="15">
      <c r="B164" s="149"/>
      <c r="C164" s="149"/>
    </row>
    <row r="165" spans="2:3" ht="15">
      <c r="B165" s="149"/>
      <c r="C165" s="149"/>
    </row>
    <row r="166" spans="2:3" ht="15">
      <c r="B166" s="149"/>
      <c r="C166" s="149"/>
    </row>
    <row r="167" spans="2:3" ht="15">
      <c r="B167" s="149"/>
      <c r="C167" s="149"/>
    </row>
    <row r="168" spans="2:3" ht="15">
      <c r="B168" s="149"/>
      <c r="C168" s="149"/>
    </row>
    <row r="169" spans="2:3" ht="15">
      <c r="B169" s="149"/>
      <c r="C169" s="149"/>
    </row>
    <row r="170" spans="2:3" ht="15">
      <c r="B170" s="149"/>
      <c r="C170" s="149"/>
    </row>
    <row r="171" spans="2:3" ht="15">
      <c r="B171" s="149"/>
      <c r="C171" s="149"/>
    </row>
    <row r="172" spans="2:3" ht="15">
      <c r="B172" s="149"/>
      <c r="C172" s="149"/>
    </row>
    <row r="173" spans="2:3" ht="15">
      <c r="B173" s="149"/>
      <c r="C173" s="149"/>
    </row>
    <row r="174" spans="2:3" ht="15">
      <c r="B174" s="149"/>
      <c r="C174" s="149"/>
    </row>
    <row r="175" spans="2:3" ht="15">
      <c r="B175" s="149"/>
      <c r="C175" s="149"/>
    </row>
    <row r="176" spans="2:3" ht="15">
      <c r="B176" s="149"/>
      <c r="C176" s="149"/>
    </row>
    <row r="177" spans="2:3" ht="15">
      <c r="B177" s="149"/>
      <c r="C177" s="149"/>
    </row>
    <row r="178" spans="2:3" ht="15">
      <c r="B178" s="149"/>
      <c r="C178" s="149"/>
    </row>
    <row r="179" spans="2:3" ht="15">
      <c r="B179" s="149"/>
      <c r="C179" s="149"/>
    </row>
    <row r="180" spans="2:3" ht="15">
      <c r="B180" s="149"/>
      <c r="C180" s="149"/>
    </row>
    <row r="181" spans="2:3" ht="15">
      <c r="B181" s="149"/>
      <c r="C181" s="149"/>
    </row>
    <row r="182" spans="2:3" ht="15">
      <c r="B182" s="149"/>
      <c r="C182" s="149"/>
    </row>
    <row r="183" spans="2:3" ht="15">
      <c r="B183" s="149"/>
      <c r="C183" s="149"/>
    </row>
    <row r="184" spans="2:3" ht="15">
      <c r="B184" s="149"/>
      <c r="C184" s="149"/>
    </row>
    <row r="185" spans="2:3" ht="15">
      <c r="B185" s="149"/>
      <c r="C185" s="149"/>
    </row>
    <row r="186" spans="2:3" ht="15">
      <c r="B186" s="149"/>
      <c r="C186" s="149"/>
    </row>
    <row r="187" spans="2:3" ht="15">
      <c r="B187" s="149"/>
      <c r="C187" s="149"/>
    </row>
    <row r="188" spans="2:3" ht="15">
      <c r="B188" s="149"/>
      <c r="C188" s="149"/>
    </row>
    <row r="189" spans="2:3" ht="15">
      <c r="B189" s="149"/>
      <c r="C189" s="149"/>
    </row>
    <row r="190" spans="2:3" ht="15">
      <c r="B190" s="149"/>
      <c r="C190" s="149"/>
    </row>
    <row r="191" spans="2:3" ht="15">
      <c r="B191" s="149"/>
      <c r="C191" s="149"/>
    </row>
    <row r="192" spans="2:3" ht="15">
      <c r="B192" s="149"/>
      <c r="C192" s="149"/>
    </row>
    <row r="193" spans="2:3" ht="15">
      <c r="B193" s="149"/>
      <c r="C193" s="149"/>
    </row>
    <row r="194" spans="2:3" ht="15">
      <c r="B194" s="149"/>
      <c r="C194" s="149"/>
    </row>
    <row r="195" spans="2:3" ht="15">
      <c r="B195" s="149"/>
      <c r="C195" s="149"/>
    </row>
    <row r="196" spans="2:3" ht="15">
      <c r="B196" s="149"/>
      <c r="C196" s="149"/>
    </row>
    <row r="197" spans="2:3" ht="15">
      <c r="B197" s="149"/>
      <c r="C197" s="149"/>
    </row>
    <row r="198" spans="2:3" ht="15">
      <c r="B198" s="149"/>
      <c r="C198" s="149"/>
    </row>
    <row r="199" spans="2:3" ht="15">
      <c r="B199" s="149"/>
      <c r="C199" s="149"/>
    </row>
    <row r="200" spans="2:3" ht="15">
      <c r="B200" s="149"/>
      <c r="C200" s="149"/>
    </row>
    <row r="201" spans="2:3" ht="15">
      <c r="B201" s="149"/>
      <c r="C201" s="149"/>
    </row>
    <row r="202" spans="2:3" ht="15">
      <c r="B202" s="149"/>
      <c r="C202" s="149"/>
    </row>
    <row r="203" spans="2:3" ht="15">
      <c r="B203" s="149"/>
      <c r="C203" s="149"/>
    </row>
    <row r="204" spans="2:3" ht="15">
      <c r="B204" s="149"/>
      <c r="C204" s="149"/>
    </row>
    <row r="205" spans="2:3" ht="15">
      <c r="B205" s="149"/>
      <c r="C205" s="149"/>
    </row>
    <row r="206" spans="2:3" ht="15">
      <c r="B206" s="149"/>
      <c r="C206" s="149"/>
    </row>
    <row r="207" spans="2:3" ht="15">
      <c r="B207" s="149"/>
      <c r="C207" s="149"/>
    </row>
    <row r="208" spans="2:3" ht="15">
      <c r="B208" s="149"/>
      <c r="C208" s="149"/>
    </row>
    <row r="209" spans="2:3" ht="15">
      <c r="B209" s="149"/>
      <c r="C209" s="149"/>
    </row>
    <row r="210" spans="2:3" ht="15">
      <c r="B210" s="149"/>
      <c r="C210" s="149"/>
    </row>
    <row r="211" spans="2:3" ht="15">
      <c r="B211" s="149"/>
      <c r="C211" s="149"/>
    </row>
    <row r="212" spans="2:3" ht="15">
      <c r="B212" s="149"/>
      <c r="C212" s="149"/>
    </row>
    <row r="213" spans="2:3" ht="15">
      <c r="B213" s="149"/>
      <c r="C213" s="149"/>
    </row>
    <row r="214" spans="2:3" ht="15">
      <c r="B214" s="149"/>
      <c r="C214" s="149"/>
    </row>
    <row r="215" spans="2:3" ht="15">
      <c r="B215" s="149"/>
      <c r="C215" s="149"/>
    </row>
    <row r="216" spans="2:3" ht="15">
      <c r="B216" s="149"/>
      <c r="C216" s="149"/>
    </row>
    <row r="217" spans="2:3" ht="15">
      <c r="B217" s="149"/>
      <c r="C217" s="149"/>
    </row>
    <row r="218" spans="2:3" ht="15">
      <c r="B218" s="149"/>
      <c r="C218" s="149"/>
    </row>
    <row r="219" spans="2:3" ht="15">
      <c r="B219" s="149"/>
      <c r="C219" s="149"/>
    </row>
    <row r="220" spans="2:3" ht="15">
      <c r="B220" s="149"/>
      <c r="C220" s="149"/>
    </row>
    <row r="221" spans="2:3" ht="15">
      <c r="B221" s="149"/>
      <c r="C221" s="149"/>
    </row>
    <row r="222" spans="2:3" ht="15">
      <c r="B222" s="149"/>
      <c r="C222" s="149"/>
    </row>
    <row r="223" spans="2:3" ht="15">
      <c r="B223" s="149"/>
      <c r="C223" s="149"/>
    </row>
    <row r="224" spans="2:3" ht="15">
      <c r="B224" s="149"/>
      <c r="C224" s="149"/>
    </row>
    <row r="225" spans="2:3" ht="15">
      <c r="B225" s="149"/>
      <c r="C225" s="149"/>
    </row>
    <row r="226" spans="2:3" ht="15">
      <c r="B226" s="149"/>
      <c r="C226" s="149"/>
    </row>
    <row r="227" spans="2:3" ht="15">
      <c r="B227" s="149"/>
      <c r="C227" s="149"/>
    </row>
    <row r="228" spans="2:3" ht="15">
      <c r="B228" s="149"/>
      <c r="C228" s="149"/>
    </row>
    <row r="229" spans="2:3" ht="15">
      <c r="B229" s="149"/>
      <c r="C229" s="149"/>
    </row>
    <row r="230" spans="2:3" ht="15">
      <c r="B230" s="149"/>
      <c r="C230" s="149"/>
    </row>
    <row r="231" spans="2:3" ht="15">
      <c r="B231" s="149"/>
      <c r="C231" s="149"/>
    </row>
    <row r="232" spans="2:3" ht="15">
      <c r="B232" s="149"/>
      <c r="C232" s="149"/>
    </row>
    <row r="233" spans="2:3" ht="15">
      <c r="B233" s="149"/>
      <c r="C233" s="149"/>
    </row>
    <row r="234" spans="2:3" ht="15">
      <c r="B234" s="149"/>
      <c r="C234" s="149"/>
    </row>
    <row r="235" spans="2:3" ht="15">
      <c r="B235" s="149"/>
      <c r="C235" s="149"/>
    </row>
    <row r="236" spans="2:3" ht="15">
      <c r="B236" s="149"/>
      <c r="C236" s="149"/>
    </row>
    <row r="237" spans="2:3" ht="15">
      <c r="B237" s="149"/>
      <c r="C237" s="149"/>
    </row>
    <row r="238" spans="2:3" ht="15">
      <c r="B238" s="149"/>
      <c r="C238" s="149"/>
    </row>
    <row r="239" spans="2:3" ht="15">
      <c r="B239" s="149"/>
      <c r="C239" s="149"/>
    </row>
    <row r="240" spans="2:3" ht="15">
      <c r="B240" s="149"/>
      <c r="C240" s="149"/>
    </row>
    <row r="241" spans="2:3" ht="15">
      <c r="B241" s="149"/>
      <c r="C241" s="149"/>
    </row>
    <row r="242" spans="2:3" ht="15">
      <c r="B242" s="149"/>
      <c r="C242" s="149"/>
    </row>
    <row r="243" spans="2:3" ht="15">
      <c r="B243" s="149"/>
      <c r="C243" s="149"/>
    </row>
    <row r="244" spans="2:3" ht="15">
      <c r="B244" s="149"/>
      <c r="C244" s="149"/>
    </row>
    <row r="245" spans="2:3" ht="15">
      <c r="B245" s="149"/>
      <c r="C245" s="149"/>
    </row>
    <row r="246" spans="2:3" ht="15">
      <c r="B246" s="149"/>
      <c r="C246" s="149"/>
    </row>
    <row r="247" spans="2:3" ht="15">
      <c r="B247" s="149"/>
      <c r="C247" s="149"/>
    </row>
    <row r="248" spans="2:3" ht="15">
      <c r="B248" s="149"/>
      <c r="C248" s="149"/>
    </row>
    <row r="249" spans="2:3" ht="15">
      <c r="B249" s="149"/>
      <c r="C249" s="149"/>
    </row>
    <row r="250" spans="2:3" ht="15">
      <c r="B250" s="149"/>
      <c r="C250" s="149"/>
    </row>
    <row r="251" spans="2:3" ht="15">
      <c r="B251" s="149"/>
      <c r="C251" s="149"/>
    </row>
    <row r="252" spans="2:3" ht="15">
      <c r="B252" s="149"/>
      <c r="C252" s="149"/>
    </row>
    <row r="253" spans="2:3" ht="15">
      <c r="B253" s="149"/>
      <c r="C253" s="149"/>
    </row>
    <row r="254" spans="2:3" ht="15">
      <c r="B254" s="149"/>
      <c r="C254" s="149"/>
    </row>
    <row r="255" spans="2:3" ht="15">
      <c r="B255" s="149"/>
      <c r="C255" s="149"/>
    </row>
    <row r="256" spans="2:3" ht="15">
      <c r="B256" s="149"/>
      <c r="C256" s="149"/>
    </row>
    <row r="257" spans="2:3" ht="15">
      <c r="B257" s="149"/>
      <c r="C257" s="149"/>
    </row>
    <row r="258" spans="2:3" ht="15">
      <c r="B258" s="149"/>
      <c r="C258" s="149"/>
    </row>
    <row r="259" spans="2:3" ht="15">
      <c r="B259" s="149"/>
      <c r="C259" s="149"/>
    </row>
    <row r="260" spans="2:3" ht="15">
      <c r="B260" s="149"/>
      <c r="C260" s="149"/>
    </row>
    <row r="261" spans="2:3" ht="15">
      <c r="B261" s="149"/>
      <c r="C261" s="149"/>
    </row>
    <row r="262" spans="2:3" ht="15">
      <c r="B262" s="149"/>
      <c r="C262" s="149"/>
    </row>
    <row r="263" spans="2:3" ht="15">
      <c r="B263" s="149"/>
      <c r="C263" s="149"/>
    </row>
    <row r="264" spans="2:3" ht="15">
      <c r="B264" s="149"/>
      <c r="C264" s="149"/>
    </row>
    <row r="265" spans="2:3" ht="15">
      <c r="B265" s="149"/>
      <c r="C265" s="149"/>
    </row>
    <row r="266" spans="2:3" ht="15">
      <c r="B266" s="149"/>
      <c r="C266" s="149"/>
    </row>
    <row r="267" spans="2:3" ht="15">
      <c r="B267" s="149"/>
      <c r="C267" s="149"/>
    </row>
    <row r="268" spans="2:3" ht="15">
      <c r="B268" s="149"/>
      <c r="C268" s="149"/>
    </row>
    <row r="269" spans="2:3" ht="15">
      <c r="B269" s="149"/>
      <c r="C269" s="149"/>
    </row>
    <row r="270" spans="2:3" ht="15">
      <c r="B270" s="149"/>
      <c r="C270" s="149"/>
    </row>
    <row r="271" spans="2:3" ht="15">
      <c r="B271" s="149"/>
      <c r="C271" s="149"/>
    </row>
    <row r="272" spans="2:3" ht="15">
      <c r="B272" s="149"/>
      <c r="C272" s="149"/>
    </row>
    <row r="273" spans="2:3" ht="15">
      <c r="B273" s="149"/>
      <c r="C273" s="149"/>
    </row>
    <row r="274" spans="2:3" ht="15">
      <c r="B274" s="149"/>
      <c r="C274" s="149"/>
    </row>
    <row r="275" spans="2:3" ht="15">
      <c r="B275" s="149"/>
      <c r="C275" s="149"/>
    </row>
    <row r="276" spans="2:3" ht="15">
      <c r="B276" s="149"/>
      <c r="C276" s="149"/>
    </row>
    <row r="277" spans="2:3" ht="15">
      <c r="B277" s="149"/>
      <c r="C277" s="149"/>
    </row>
    <row r="278" spans="2:3" ht="15">
      <c r="B278" s="149"/>
      <c r="C278" s="149"/>
    </row>
    <row r="279" spans="2:3" ht="15">
      <c r="B279" s="149"/>
      <c r="C279" s="149"/>
    </row>
    <row r="280" spans="2:3" ht="15">
      <c r="B280" s="149"/>
      <c r="C280" s="149"/>
    </row>
    <row r="281" spans="2:3" ht="15">
      <c r="B281" s="149"/>
      <c r="C281" s="149"/>
    </row>
    <row r="282" spans="2:3" ht="15">
      <c r="B282" s="149"/>
      <c r="C282" s="149"/>
    </row>
    <row r="283" spans="2:3" ht="15">
      <c r="B283" s="149"/>
      <c r="C283" s="149"/>
    </row>
    <row r="284" spans="2:3" ht="15">
      <c r="B284" s="149"/>
      <c r="C284" s="149"/>
    </row>
    <row r="285" spans="2:3" ht="15">
      <c r="B285" s="149"/>
      <c r="C285" s="149"/>
    </row>
    <row r="286" spans="2:3" ht="15">
      <c r="B286" s="149"/>
      <c r="C286" s="149"/>
    </row>
    <row r="287" spans="2:3" ht="15">
      <c r="B287" s="149"/>
      <c r="C287" s="149"/>
    </row>
    <row r="288" spans="2:3" ht="15">
      <c r="B288" s="149"/>
      <c r="C288" s="149"/>
    </row>
    <row r="289" spans="2:3" ht="15">
      <c r="B289" s="149"/>
      <c r="C289" s="149"/>
    </row>
    <row r="290" spans="2:3" ht="15">
      <c r="B290" s="149"/>
      <c r="C290" s="149"/>
    </row>
    <row r="291" spans="2:3" ht="15">
      <c r="B291" s="149"/>
      <c r="C291" s="149"/>
    </row>
    <row r="292" spans="2:3" ht="15">
      <c r="B292" s="149"/>
      <c r="C292" s="149"/>
    </row>
    <row r="293" spans="2:3" ht="15">
      <c r="B293" s="149"/>
      <c r="C293" s="149"/>
    </row>
    <row r="294" spans="2:3" ht="15">
      <c r="B294" s="149"/>
      <c r="C294" s="149"/>
    </row>
    <row r="295" spans="2:3" ht="15">
      <c r="B295" s="149"/>
      <c r="C295" s="149"/>
    </row>
    <row r="296" spans="2:3" ht="15">
      <c r="B296" s="149"/>
      <c r="C296" s="149"/>
    </row>
    <row r="297" spans="2:3" ht="15">
      <c r="B297" s="149"/>
      <c r="C297" s="149"/>
    </row>
    <row r="298" spans="2:3" ht="15">
      <c r="B298" s="149"/>
      <c r="C298" s="149"/>
    </row>
    <row r="299" spans="2:3" ht="15">
      <c r="B299" s="149"/>
      <c r="C299" s="149"/>
    </row>
    <row r="300" spans="2:3" ht="15">
      <c r="B300" s="149"/>
      <c r="C300" s="149"/>
    </row>
    <row r="301" spans="2:3" ht="15">
      <c r="B301" s="149"/>
      <c r="C301" s="149"/>
    </row>
    <row r="302" spans="2:3" ht="15">
      <c r="B302" s="149"/>
      <c r="C302" s="149"/>
    </row>
    <row r="303" spans="2:3" ht="15">
      <c r="B303" s="149"/>
      <c r="C303" s="149"/>
    </row>
    <row r="304" spans="2:3" ht="15">
      <c r="B304" s="149"/>
      <c r="C304" s="149"/>
    </row>
    <row r="305" spans="2:3" ht="15">
      <c r="B305" s="149"/>
      <c r="C305" s="149"/>
    </row>
    <row r="306" spans="2:3" ht="15">
      <c r="B306" s="149"/>
      <c r="C306" s="149"/>
    </row>
    <row r="307" spans="2:3" ht="15">
      <c r="B307" s="149"/>
      <c r="C307" s="149"/>
    </row>
    <row r="308" spans="2:3" ht="15">
      <c r="B308" s="149"/>
      <c r="C308" s="149"/>
    </row>
    <row r="309" spans="2:3" ht="15">
      <c r="B309" s="149"/>
      <c r="C309" s="149"/>
    </row>
    <row r="310" spans="2:3" ht="15">
      <c r="B310" s="149"/>
      <c r="C310" s="149"/>
    </row>
    <row r="311" spans="2:3" ht="15">
      <c r="B311" s="149"/>
      <c r="C311" s="149"/>
    </row>
    <row r="312" spans="2:3" ht="15">
      <c r="B312" s="149"/>
      <c r="C312" s="149"/>
    </row>
    <row r="313" spans="2:3" ht="15">
      <c r="B313" s="149"/>
      <c r="C313" s="149"/>
    </row>
    <row r="314" spans="2:3" ht="15">
      <c r="B314" s="149"/>
      <c r="C314" s="149"/>
    </row>
    <row r="315" spans="2:3" ht="15">
      <c r="B315" s="149"/>
      <c r="C315" s="149"/>
    </row>
    <row r="316" spans="2:3" ht="15">
      <c r="B316" s="149"/>
      <c r="C316" s="149"/>
    </row>
    <row r="317" spans="2:3" ht="15">
      <c r="B317" s="149"/>
      <c r="C317" s="149"/>
    </row>
    <row r="318" spans="2:3" ht="15">
      <c r="B318" s="149"/>
      <c r="C318" s="149"/>
    </row>
    <row r="319" spans="2:3" ht="15">
      <c r="B319" s="149"/>
      <c r="C319" s="149"/>
    </row>
    <row r="320" spans="2:3" ht="15">
      <c r="B320" s="149"/>
      <c r="C320" s="149"/>
    </row>
    <row r="321" spans="2:3" ht="15">
      <c r="B321" s="149"/>
      <c r="C321" s="149"/>
    </row>
    <row r="322" spans="2:3" ht="15">
      <c r="B322" s="149"/>
      <c r="C322" s="149"/>
    </row>
    <row r="323" spans="2:3" ht="15">
      <c r="B323" s="149"/>
      <c r="C323" s="149"/>
    </row>
    <row r="324" spans="2:3" ht="15">
      <c r="B324" s="149"/>
      <c r="C324" s="149"/>
    </row>
    <row r="325" spans="2:3" ht="15">
      <c r="B325" s="149"/>
      <c r="C325" s="149"/>
    </row>
    <row r="326" spans="2:3" ht="15">
      <c r="B326" s="149"/>
      <c r="C326" s="149"/>
    </row>
    <row r="327" spans="2:3" ht="15">
      <c r="B327" s="149"/>
      <c r="C327" s="149"/>
    </row>
    <row r="328" spans="2:3" ht="15">
      <c r="B328" s="149"/>
      <c r="C328" s="149"/>
    </row>
    <row r="329" spans="2:3" ht="15">
      <c r="B329" s="149"/>
      <c r="C329" s="149"/>
    </row>
    <row r="330" spans="2:3" ht="15">
      <c r="B330" s="149"/>
      <c r="C330" s="149"/>
    </row>
    <row r="331" spans="2:3" ht="15">
      <c r="B331" s="149"/>
      <c r="C331" s="149"/>
    </row>
    <row r="332" spans="2:3" ht="15">
      <c r="B332" s="149"/>
      <c r="C332" s="149"/>
    </row>
    <row r="333" spans="2:3" ht="15">
      <c r="B333" s="149"/>
      <c r="C333" s="149"/>
    </row>
    <row r="334" spans="2:3" ht="15">
      <c r="B334" s="149"/>
      <c r="C334" s="149"/>
    </row>
    <row r="335" spans="2:3" ht="15">
      <c r="B335" s="149"/>
      <c r="C335" s="149"/>
    </row>
    <row r="336" spans="2:3" ht="15">
      <c r="B336" s="149"/>
      <c r="C336" s="149"/>
    </row>
    <row r="337" spans="2:3" ht="15">
      <c r="B337" s="149"/>
      <c r="C337" s="149"/>
    </row>
    <row r="338" spans="2:3" ht="15">
      <c r="B338" s="149"/>
      <c r="C338" s="149"/>
    </row>
    <row r="339" spans="2:3" ht="15">
      <c r="B339" s="149"/>
      <c r="C339" s="149"/>
    </row>
    <row r="340" spans="2:3" ht="15">
      <c r="B340" s="149"/>
      <c r="C340" s="149"/>
    </row>
    <row r="341" spans="2:3" ht="15">
      <c r="B341" s="149"/>
      <c r="C341" s="149"/>
    </row>
    <row r="342" spans="2:3" ht="15">
      <c r="B342" s="149"/>
      <c r="C342" s="149"/>
    </row>
    <row r="343" spans="2:3" ht="15">
      <c r="B343" s="149"/>
      <c r="C343" s="149"/>
    </row>
    <row r="344" spans="2:3" ht="15">
      <c r="B344" s="149"/>
      <c r="C344" s="149"/>
    </row>
    <row r="345" spans="2:3" ht="15">
      <c r="B345" s="149"/>
      <c r="C345" s="149"/>
    </row>
    <row r="346" spans="2:3" ht="15">
      <c r="B346" s="149"/>
      <c r="C346" s="149"/>
    </row>
    <row r="347" spans="2:3" ht="15">
      <c r="B347" s="149"/>
      <c r="C347" s="149"/>
    </row>
    <row r="348" spans="2:3" ht="15">
      <c r="B348" s="149"/>
      <c r="C348" s="149"/>
    </row>
    <row r="349" spans="2:3" ht="15">
      <c r="B349" s="149"/>
      <c r="C349" s="149"/>
    </row>
    <row r="350" spans="2:3" ht="15">
      <c r="B350" s="149"/>
      <c r="C350" s="149"/>
    </row>
    <row r="351" spans="2:3" ht="15">
      <c r="B351" s="149"/>
      <c r="C351" s="149"/>
    </row>
    <row r="352" spans="2:3" ht="15">
      <c r="B352" s="149"/>
      <c r="C352" s="149"/>
    </row>
    <row r="353" spans="2:3" ht="15">
      <c r="B353" s="149"/>
      <c r="C353" s="149"/>
    </row>
    <row r="354" spans="2:3" ht="15">
      <c r="B354" s="149"/>
      <c r="C354" s="149"/>
    </row>
    <row r="355" spans="2:3" ht="15">
      <c r="B355" s="149"/>
      <c r="C355" s="149"/>
    </row>
    <row r="356" spans="2:3" ht="15">
      <c r="B356" s="149"/>
      <c r="C356" s="149"/>
    </row>
    <row r="357" spans="2:3" ht="15">
      <c r="B357" s="149"/>
      <c r="C357" s="149"/>
    </row>
    <row r="358" spans="2:3" ht="15">
      <c r="B358" s="149"/>
      <c r="C358" s="149"/>
    </row>
    <row r="359" spans="2:3" ht="15">
      <c r="B359" s="149"/>
      <c r="C359" s="149"/>
    </row>
    <row r="360" spans="2:3" ht="15">
      <c r="B360" s="149"/>
      <c r="C360" s="149"/>
    </row>
    <row r="361" spans="2:3" ht="15">
      <c r="B361" s="149"/>
      <c r="C361" s="149"/>
    </row>
    <row r="362" spans="2:3" ht="15">
      <c r="B362" s="149"/>
      <c r="C362" s="149"/>
    </row>
    <row r="363" spans="2:3" ht="15">
      <c r="B363" s="149"/>
      <c r="C363" s="149"/>
    </row>
    <row r="364" spans="2:3" ht="15">
      <c r="B364" s="149"/>
      <c r="C364" s="149"/>
    </row>
    <row r="365" spans="2:3" ht="15">
      <c r="B365" s="149"/>
      <c r="C365" s="149"/>
    </row>
    <row r="366" spans="2:3" ht="15">
      <c r="B366" s="149"/>
      <c r="C366" s="149"/>
    </row>
    <row r="367" spans="2:3" ht="15">
      <c r="B367" s="149"/>
      <c r="C367" s="149"/>
    </row>
    <row r="368" spans="2:3" ht="15">
      <c r="B368" s="149"/>
      <c r="C368" s="149"/>
    </row>
    <row r="369" spans="2:3" ht="15">
      <c r="B369" s="149"/>
      <c r="C369" s="149"/>
    </row>
    <row r="370" spans="2:3" ht="15">
      <c r="B370" s="149"/>
      <c r="C370" s="149"/>
    </row>
    <row r="371" spans="2:3" ht="15">
      <c r="B371" s="149"/>
      <c r="C371" s="149"/>
    </row>
    <row r="372" spans="2:3" ht="15">
      <c r="B372" s="149"/>
      <c r="C372" s="149"/>
    </row>
    <row r="373" spans="2:3" ht="15">
      <c r="B373" s="149"/>
      <c r="C373" s="149"/>
    </row>
    <row r="374" spans="2:3" ht="15">
      <c r="B374" s="149"/>
      <c r="C374" s="149"/>
    </row>
    <row r="375" spans="2:3" ht="15">
      <c r="B375" s="149"/>
      <c r="C375" s="149"/>
    </row>
    <row r="376" spans="2:3" ht="15">
      <c r="B376" s="149"/>
      <c r="C376" s="149"/>
    </row>
    <row r="377" spans="2:3" ht="15">
      <c r="B377" s="149"/>
      <c r="C377" s="149"/>
    </row>
    <row r="378" spans="2:3" ht="15">
      <c r="B378" s="149"/>
      <c r="C378" s="149"/>
    </row>
    <row r="379" spans="2:3" ht="15">
      <c r="B379" s="149"/>
      <c r="C379" s="149"/>
    </row>
    <row r="380" spans="2:3" ht="15">
      <c r="B380" s="149"/>
      <c r="C380" s="149"/>
    </row>
    <row r="381" spans="2:3" ht="15">
      <c r="B381" s="149"/>
      <c r="C381" s="149"/>
    </row>
    <row r="382" spans="2:3" ht="15">
      <c r="B382" s="149"/>
      <c r="C382" s="149"/>
    </row>
    <row r="383" spans="2:3" ht="15">
      <c r="B383" s="149"/>
      <c r="C383" s="149"/>
    </row>
    <row r="384" spans="2:3" ht="15">
      <c r="B384" s="149"/>
      <c r="C384" s="149"/>
    </row>
    <row r="385" spans="2:3" ht="15">
      <c r="B385" s="149"/>
      <c r="C385" s="149"/>
    </row>
    <row r="386" spans="2:3" ht="15">
      <c r="B386" s="149"/>
      <c r="C386" s="149"/>
    </row>
    <row r="387" spans="2:3" ht="15">
      <c r="B387" s="149"/>
      <c r="C387" s="149"/>
    </row>
    <row r="388" spans="2:3" ht="15">
      <c r="B388" s="149"/>
      <c r="C388" s="149"/>
    </row>
    <row r="389" spans="2:3" ht="15">
      <c r="B389" s="149"/>
      <c r="C389" s="149"/>
    </row>
    <row r="390" spans="2:3" ht="15">
      <c r="B390" s="149"/>
      <c r="C390" s="149"/>
    </row>
    <row r="391" spans="2:3" ht="15">
      <c r="B391" s="149"/>
      <c r="C391" s="149"/>
    </row>
    <row r="392" spans="2:3" ht="15">
      <c r="B392" s="149"/>
      <c r="C392" s="149"/>
    </row>
    <row r="393" spans="2:3" ht="15">
      <c r="B393" s="149"/>
      <c r="C393" s="149"/>
    </row>
    <row r="394" spans="2:3" ht="15">
      <c r="B394" s="149"/>
      <c r="C394" s="149"/>
    </row>
    <row r="395" spans="2:3" ht="15">
      <c r="B395" s="149"/>
      <c r="C395" s="149"/>
    </row>
    <row r="396" spans="2:3" ht="15">
      <c r="B396" s="149"/>
      <c r="C396" s="149"/>
    </row>
    <row r="397" spans="2:3" ht="15">
      <c r="B397" s="149"/>
      <c r="C397" s="149"/>
    </row>
    <row r="398" spans="2:3" ht="15">
      <c r="B398" s="149"/>
      <c r="C398" s="149"/>
    </row>
    <row r="399" spans="2:3" ht="15">
      <c r="B399" s="149"/>
      <c r="C399" s="149"/>
    </row>
    <row r="400" spans="2:3" ht="15">
      <c r="B400" s="149"/>
      <c r="C400" s="149"/>
    </row>
    <row r="401" spans="2:3" ht="15">
      <c r="B401" s="149"/>
      <c r="C401" s="149"/>
    </row>
    <row r="402" spans="2:3" ht="15">
      <c r="B402" s="149"/>
      <c r="C402" s="149"/>
    </row>
    <row r="403" spans="2:3" ht="15">
      <c r="B403" s="149"/>
      <c r="C403" s="149"/>
    </row>
    <row r="404" spans="2:3" ht="15">
      <c r="B404" s="149"/>
      <c r="C404" s="149"/>
    </row>
    <row r="405" spans="2:3" ht="15">
      <c r="B405" s="149"/>
      <c r="C405" s="149"/>
    </row>
    <row r="406" spans="2:3" ht="15">
      <c r="B406" s="149"/>
      <c r="C406" s="149"/>
    </row>
    <row r="407" spans="2:3" ht="15">
      <c r="B407" s="149"/>
      <c r="C407" s="149"/>
    </row>
    <row r="408" spans="2:3" ht="15">
      <c r="B408" s="149"/>
      <c r="C408" s="149"/>
    </row>
    <row r="409" spans="2:3" ht="15">
      <c r="B409" s="149"/>
      <c r="C409" s="149"/>
    </row>
    <row r="410" spans="2:3" ht="15">
      <c r="B410" s="149"/>
      <c r="C410" s="149"/>
    </row>
    <row r="411" spans="2:3" ht="15">
      <c r="B411" s="149"/>
      <c r="C411" s="149"/>
    </row>
    <row r="412" spans="2:3" ht="15">
      <c r="B412" s="149"/>
      <c r="C412" s="149"/>
    </row>
    <row r="413" spans="2:3" ht="15">
      <c r="B413" s="149"/>
      <c r="C413" s="149"/>
    </row>
    <row r="414" spans="2:3" ht="15">
      <c r="B414" s="149"/>
      <c r="C414" s="149"/>
    </row>
    <row r="415" spans="2:3" ht="15">
      <c r="B415" s="149"/>
      <c r="C415" s="149"/>
    </row>
    <row r="416" spans="2:3" ht="15">
      <c r="B416" s="149"/>
      <c r="C416" s="149"/>
    </row>
    <row r="417" spans="2:3" ht="15">
      <c r="B417" s="149"/>
      <c r="C417" s="149"/>
    </row>
    <row r="418" spans="2:3" ht="15">
      <c r="B418" s="149"/>
      <c r="C418" s="149"/>
    </row>
    <row r="419" spans="2:3" ht="15">
      <c r="B419" s="149"/>
      <c r="C419" s="149"/>
    </row>
    <row r="420" spans="2:3" ht="15">
      <c r="B420" s="149"/>
      <c r="C420" s="149"/>
    </row>
    <row r="421" spans="2:3" ht="15">
      <c r="B421" s="149"/>
      <c r="C421" s="149"/>
    </row>
    <row r="422" spans="2:3" ht="15">
      <c r="B422" s="149"/>
      <c r="C422" s="149"/>
    </row>
    <row r="423" spans="2:3" ht="15">
      <c r="B423" s="149"/>
      <c r="C423" s="149"/>
    </row>
    <row r="424" spans="2:3" ht="15">
      <c r="B424" s="149"/>
      <c r="C424" s="149"/>
    </row>
    <row r="425" spans="2:3" ht="15">
      <c r="B425" s="149"/>
      <c r="C425" s="149"/>
    </row>
    <row r="426" spans="2:3" ht="15">
      <c r="B426" s="149"/>
      <c r="C426" s="149"/>
    </row>
    <row r="427" spans="2:3" ht="15">
      <c r="B427" s="149"/>
      <c r="C427" s="149"/>
    </row>
    <row r="428" spans="2:3" ht="15">
      <c r="B428" s="149"/>
      <c r="C428" s="149"/>
    </row>
    <row r="429" spans="2:3" ht="15">
      <c r="B429" s="149"/>
      <c r="C429" s="149"/>
    </row>
    <row r="430" spans="2:3" ht="15">
      <c r="B430" s="149"/>
      <c r="C430" s="149"/>
    </row>
    <row r="431" spans="2:3" ht="15">
      <c r="B431" s="149"/>
      <c r="C431" s="149"/>
    </row>
    <row r="432" spans="2:3" ht="15">
      <c r="B432" s="149"/>
      <c r="C432" s="149"/>
    </row>
    <row r="433" spans="2:3" ht="15">
      <c r="B433" s="149"/>
      <c r="C433" s="149"/>
    </row>
    <row r="434" spans="2:3" ht="15">
      <c r="B434" s="149"/>
      <c r="C434" s="149"/>
    </row>
    <row r="435" spans="2:3" ht="15">
      <c r="B435" s="149"/>
      <c r="C435" s="149"/>
    </row>
    <row r="436" spans="2:3" ht="15">
      <c r="B436" s="149"/>
      <c r="C436" s="149"/>
    </row>
    <row r="437" spans="2:3" ht="15">
      <c r="B437" s="149"/>
      <c r="C437" s="149"/>
    </row>
    <row r="438" spans="2:3" ht="15">
      <c r="B438" s="149"/>
      <c r="C438" s="149"/>
    </row>
    <row r="439" spans="2:3" ht="15">
      <c r="B439" s="149"/>
      <c r="C439" s="149"/>
    </row>
    <row r="440" spans="2:3" ht="15">
      <c r="B440" s="149"/>
      <c r="C440" s="149"/>
    </row>
    <row r="441" spans="2:3" ht="15">
      <c r="B441" s="149"/>
      <c r="C441" s="149"/>
    </row>
    <row r="442" spans="2:3" ht="15">
      <c r="B442" s="149"/>
      <c r="C442" s="149"/>
    </row>
    <row r="443" spans="2:3" ht="15">
      <c r="B443" s="149"/>
      <c r="C443" s="149"/>
    </row>
    <row r="444" spans="2:3" ht="15">
      <c r="B444" s="149"/>
      <c r="C444" s="149"/>
    </row>
    <row r="445" spans="2:3" ht="15">
      <c r="B445" s="149"/>
      <c r="C445" s="149"/>
    </row>
    <row r="446" spans="2:3" ht="15">
      <c r="B446" s="149"/>
      <c r="C446" s="149"/>
    </row>
    <row r="447" spans="2:3" ht="15">
      <c r="B447" s="149"/>
      <c r="C447" s="149"/>
    </row>
    <row r="448" spans="2:3" ht="15">
      <c r="B448" s="149"/>
      <c r="C448" s="149"/>
    </row>
    <row r="449" spans="2:3" ht="15">
      <c r="B449" s="149"/>
      <c r="C449" s="149"/>
    </row>
    <row r="450" spans="2:3" ht="15">
      <c r="B450" s="149"/>
      <c r="C450" s="149"/>
    </row>
    <row r="451" spans="2:3" ht="15">
      <c r="B451" s="149"/>
      <c r="C451" s="149"/>
    </row>
    <row r="452" spans="2:3" ht="15">
      <c r="B452" s="149"/>
      <c r="C452" s="149"/>
    </row>
    <row r="453" spans="2:3" ht="15">
      <c r="B453" s="149"/>
      <c r="C453" s="149"/>
    </row>
    <row r="454" spans="2:3" ht="15">
      <c r="B454" s="149"/>
      <c r="C454" s="149"/>
    </row>
    <row r="455" spans="2:3" ht="15">
      <c r="B455" s="149"/>
      <c r="C455" s="149"/>
    </row>
    <row r="456" spans="2:3" ht="15">
      <c r="B456" s="149"/>
      <c r="C456" s="149"/>
    </row>
    <row r="457" spans="2:3" ht="15">
      <c r="B457" s="149"/>
      <c r="C457" s="149"/>
    </row>
    <row r="458" spans="2:3" ht="15">
      <c r="B458" s="149"/>
      <c r="C458" s="149"/>
    </row>
    <row r="459" spans="2:3" ht="15">
      <c r="B459" s="149"/>
      <c r="C459" s="149"/>
    </row>
    <row r="460" spans="2:3" ht="15">
      <c r="B460" s="149"/>
      <c r="C460" s="149"/>
    </row>
    <row r="461" spans="2:3" ht="15">
      <c r="B461" s="149"/>
      <c r="C461" s="149"/>
    </row>
    <row r="462" spans="2:3" ht="15">
      <c r="B462" s="149"/>
      <c r="C462" s="149"/>
    </row>
    <row r="463" spans="2:3" ht="15">
      <c r="B463" s="149"/>
      <c r="C463" s="149"/>
    </row>
    <row r="464" spans="2:3" ht="15">
      <c r="B464" s="149"/>
      <c r="C464" s="149"/>
    </row>
    <row r="465" spans="2:3" ht="15">
      <c r="B465" s="149"/>
      <c r="C465" s="149"/>
    </row>
    <row r="466" spans="2:3" ht="15">
      <c r="B466" s="149"/>
      <c r="C466" s="149"/>
    </row>
    <row r="467" spans="2:3" ht="15">
      <c r="B467" s="149"/>
      <c r="C467" s="149"/>
    </row>
    <row r="468" spans="2:3" ht="15">
      <c r="B468" s="149"/>
      <c r="C468" s="149"/>
    </row>
    <row r="469" spans="2:3" ht="15">
      <c r="B469" s="149"/>
      <c r="C469" s="149"/>
    </row>
    <row r="470" spans="2:3" ht="15">
      <c r="B470" s="149"/>
      <c r="C470" s="149"/>
    </row>
    <row r="471" spans="2:3" ht="15">
      <c r="B471" s="149"/>
      <c r="C471" s="149"/>
    </row>
    <row r="472" spans="2:3" ht="15">
      <c r="B472" s="149"/>
      <c r="C472" s="149"/>
    </row>
    <row r="473" spans="2:3" ht="15">
      <c r="B473" s="149"/>
      <c r="C473" s="149"/>
    </row>
    <row r="474" spans="2:3" ht="15">
      <c r="B474" s="149"/>
      <c r="C474" s="149"/>
    </row>
    <row r="475" spans="2:3" ht="15">
      <c r="B475" s="149"/>
      <c r="C475" s="149"/>
    </row>
    <row r="476" spans="2:3" ht="15">
      <c r="B476" s="149"/>
      <c r="C476" s="149"/>
    </row>
    <row r="477" spans="2:3" ht="15">
      <c r="B477" s="149"/>
      <c r="C477" s="149"/>
    </row>
    <row r="478" spans="2:3" ht="15">
      <c r="B478" s="149"/>
      <c r="C478" s="149"/>
    </row>
    <row r="479" spans="2:3" ht="15">
      <c r="B479" s="149"/>
      <c r="C479" s="149"/>
    </row>
    <row r="480" spans="2:3" ht="15">
      <c r="B480" s="149"/>
      <c r="C480" s="149"/>
    </row>
    <row r="481" spans="2:3" ht="15">
      <c r="B481" s="149"/>
      <c r="C481" s="149"/>
    </row>
    <row r="482" spans="2:3" ht="15">
      <c r="B482" s="149"/>
      <c r="C482" s="149"/>
    </row>
    <row r="483" spans="2:3" ht="15">
      <c r="B483" s="149"/>
      <c r="C483" s="149"/>
    </row>
    <row r="484" spans="2:3" ht="15">
      <c r="B484" s="149"/>
      <c r="C484" s="149"/>
    </row>
    <row r="485" spans="2:3" ht="15">
      <c r="B485" s="149"/>
      <c r="C485" s="149"/>
    </row>
    <row r="486" spans="2:3" ht="15">
      <c r="B486" s="149"/>
      <c r="C486" s="149"/>
    </row>
    <row r="487" spans="2:3" ht="15">
      <c r="B487" s="149"/>
      <c r="C487" s="149"/>
    </row>
    <row r="488" spans="2:3" ht="15">
      <c r="B488" s="149"/>
      <c r="C488" s="149"/>
    </row>
    <row r="489" spans="2:3" ht="15">
      <c r="B489" s="149"/>
      <c r="C489" s="149"/>
    </row>
    <row r="490" spans="2:3" ht="15">
      <c r="B490" s="149"/>
      <c r="C490" s="149"/>
    </row>
    <row r="491" spans="2:3" ht="15">
      <c r="B491" s="149"/>
      <c r="C491" s="149"/>
    </row>
    <row r="492" spans="2:3" ht="15">
      <c r="B492" s="149"/>
      <c r="C492" s="149"/>
    </row>
    <row r="493" spans="2:3" ht="15">
      <c r="B493" s="149"/>
      <c r="C493" s="149"/>
    </row>
    <row r="494" spans="2:3" ht="15">
      <c r="B494" s="149"/>
      <c r="C494" s="149"/>
    </row>
    <row r="495" spans="2:3" ht="15">
      <c r="B495" s="149"/>
      <c r="C495" s="149"/>
    </row>
    <row r="496" spans="2:3" ht="15">
      <c r="B496" s="149"/>
      <c r="C496" s="149"/>
    </row>
    <row r="497" spans="2:3" ht="15">
      <c r="B497" s="149"/>
      <c r="C497" s="149"/>
    </row>
    <row r="498" spans="2:3" ht="15">
      <c r="B498" s="149"/>
      <c r="C498" s="149"/>
    </row>
    <row r="499" spans="2:3" ht="15">
      <c r="B499" s="149"/>
      <c r="C499" s="149"/>
    </row>
    <row r="500" spans="2:3" ht="15">
      <c r="B500" s="149"/>
      <c r="C500" s="149"/>
    </row>
    <row r="501" spans="2:3" ht="15">
      <c r="B501" s="149"/>
      <c r="C501" s="149"/>
    </row>
    <row r="502" spans="2:3" ht="15">
      <c r="B502" s="149"/>
      <c r="C502" s="149"/>
    </row>
    <row r="503" spans="2:3" ht="15">
      <c r="B503" s="149"/>
      <c r="C503" s="149"/>
    </row>
    <row r="504" spans="2:3" ht="15">
      <c r="B504" s="149"/>
      <c r="C504" s="149"/>
    </row>
    <row r="505" spans="2:3" ht="15">
      <c r="B505" s="149"/>
      <c r="C505" s="149"/>
    </row>
    <row r="506" spans="2:3" ht="15">
      <c r="B506" s="149"/>
      <c r="C506" s="149"/>
    </row>
    <row r="507" spans="2:3" ht="15">
      <c r="B507" s="149"/>
      <c r="C507" s="149"/>
    </row>
    <row r="508" spans="2:3" ht="15">
      <c r="B508" s="149"/>
      <c r="C508" s="149"/>
    </row>
    <row r="509" spans="2:3" ht="15">
      <c r="B509" s="149"/>
      <c r="C509" s="149"/>
    </row>
    <row r="510" spans="2:3" ht="15">
      <c r="B510" s="149"/>
      <c r="C510" s="149"/>
    </row>
    <row r="511" spans="2:3" ht="15">
      <c r="B511" s="149"/>
      <c r="C511" s="149"/>
    </row>
    <row r="512" spans="2:3" ht="15">
      <c r="B512" s="149"/>
      <c r="C512" s="149"/>
    </row>
    <row r="513" spans="2:3" ht="15">
      <c r="B513" s="149"/>
      <c r="C513" s="149"/>
    </row>
    <row r="514" spans="2:3" ht="15">
      <c r="B514" s="149"/>
      <c r="C514" s="149"/>
    </row>
    <row r="515" spans="2:3" ht="15">
      <c r="B515" s="149"/>
      <c r="C515" s="149"/>
    </row>
    <row r="516" spans="2:3" ht="15">
      <c r="B516" s="149"/>
      <c r="C516" s="149"/>
    </row>
    <row r="517" spans="2:3" ht="15">
      <c r="B517" s="149"/>
      <c r="C517" s="149"/>
    </row>
    <row r="518" spans="2:3" ht="15">
      <c r="B518" s="149"/>
      <c r="C518" s="149"/>
    </row>
    <row r="519" spans="2:3" ht="15">
      <c r="B519" s="149"/>
      <c r="C519" s="149"/>
    </row>
    <row r="520" spans="2:3" ht="15">
      <c r="B520" s="149"/>
      <c r="C520" s="149"/>
    </row>
    <row r="521" spans="2:3" ht="15">
      <c r="B521" s="149"/>
      <c r="C521" s="149"/>
    </row>
    <row r="522" spans="2:3" ht="15">
      <c r="B522" s="149"/>
      <c r="C522" s="149"/>
    </row>
    <row r="523" spans="2:3" ht="15">
      <c r="B523" s="149"/>
      <c r="C523" s="149"/>
    </row>
    <row r="524" spans="2:3" ht="15">
      <c r="B524" s="149"/>
      <c r="C524" s="149"/>
    </row>
    <row r="525" spans="2:3" ht="15">
      <c r="B525" s="149"/>
      <c r="C525" s="149"/>
    </row>
    <row r="526" spans="2:3" ht="15">
      <c r="B526" s="149"/>
      <c r="C526" s="149"/>
    </row>
    <row r="527" spans="2:3" ht="15">
      <c r="B527" s="149"/>
      <c r="C527" s="149"/>
    </row>
    <row r="528" spans="2:3" ht="15">
      <c r="B528" s="149"/>
      <c r="C528" s="149"/>
    </row>
    <row r="529" spans="2:3" ht="15">
      <c r="B529" s="149"/>
      <c r="C529" s="149"/>
    </row>
    <row r="530" spans="2:3" ht="15">
      <c r="B530" s="149"/>
      <c r="C530" s="149"/>
    </row>
    <row r="531" spans="2:3" ht="15">
      <c r="B531" s="149"/>
      <c r="C531" s="149"/>
    </row>
    <row r="532" spans="2:3" ht="15">
      <c r="B532" s="149"/>
      <c r="C532" s="149"/>
    </row>
    <row r="533" spans="2:3" ht="15">
      <c r="B533" s="149"/>
      <c r="C533" s="149"/>
    </row>
    <row r="534" spans="2:3" ht="15">
      <c r="B534" s="149"/>
      <c r="C534" s="149"/>
    </row>
    <row r="535" spans="2:3" ht="15">
      <c r="B535" s="149"/>
      <c r="C535" s="149"/>
    </row>
    <row r="536" spans="2:3" ht="15">
      <c r="B536" s="149"/>
      <c r="C536" s="149"/>
    </row>
    <row r="537" spans="2:3" ht="15">
      <c r="B537" s="149"/>
      <c r="C537" s="149"/>
    </row>
    <row r="538" spans="2:3" ht="15">
      <c r="B538" s="149"/>
      <c r="C538" s="149"/>
    </row>
    <row r="539" spans="2:3" ht="15">
      <c r="B539" s="149"/>
      <c r="C539" s="149"/>
    </row>
    <row r="540" spans="2:3" ht="15">
      <c r="B540" s="149"/>
      <c r="C540" s="149"/>
    </row>
    <row r="541" spans="2:3" ht="15">
      <c r="B541" s="149"/>
      <c r="C541" s="149"/>
    </row>
    <row r="542" spans="2:3" ht="15">
      <c r="B542" s="149"/>
      <c r="C542" s="149"/>
    </row>
    <row r="543" spans="2:3" ht="15">
      <c r="B543" s="149"/>
      <c r="C543" s="149"/>
    </row>
    <row r="544" spans="2:3" ht="15">
      <c r="B544" s="149"/>
      <c r="C544" s="149"/>
    </row>
    <row r="545" spans="2:3" ht="15">
      <c r="B545" s="149"/>
      <c r="C545" s="149"/>
    </row>
    <row r="546" spans="2:3" ht="15">
      <c r="B546" s="149"/>
      <c r="C546" s="149"/>
    </row>
    <row r="547" spans="2:3" ht="15">
      <c r="B547" s="149"/>
      <c r="C547" s="149"/>
    </row>
    <row r="548" spans="2:3" ht="15">
      <c r="B548" s="149"/>
      <c r="C548" s="149"/>
    </row>
    <row r="549" spans="2:3" ht="15">
      <c r="B549" s="149"/>
      <c r="C549" s="149"/>
    </row>
    <row r="550" spans="2:3" ht="15">
      <c r="B550" s="149"/>
      <c r="C550" s="149"/>
    </row>
    <row r="551" spans="2:3" ht="15">
      <c r="B551" s="149"/>
      <c r="C551" s="149"/>
    </row>
    <row r="552" spans="2:3" ht="15">
      <c r="B552" s="149"/>
      <c r="C552" s="149"/>
    </row>
    <row r="553" spans="2:3" ht="15">
      <c r="B553" s="149"/>
      <c r="C553" s="149"/>
    </row>
    <row r="554" spans="2:3" ht="15">
      <c r="B554" s="149"/>
      <c r="C554" s="149"/>
    </row>
    <row r="555" spans="2:3" ht="15">
      <c r="B555" s="149"/>
      <c r="C555" s="149"/>
    </row>
    <row r="556" spans="2:3" ht="15">
      <c r="B556" s="149"/>
      <c r="C556" s="149"/>
    </row>
    <row r="557" spans="2:3" ht="15">
      <c r="B557" s="149"/>
      <c r="C557" s="149"/>
    </row>
    <row r="558" spans="2:3" ht="15">
      <c r="B558" s="149"/>
      <c r="C558" s="149"/>
    </row>
    <row r="559" spans="2:3" ht="15">
      <c r="B559" s="149"/>
      <c r="C559" s="149"/>
    </row>
    <row r="560" spans="2:3" ht="15">
      <c r="B560" s="149"/>
      <c r="C560" s="149"/>
    </row>
    <row r="561" spans="2:3" ht="15">
      <c r="B561" s="149"/>
      <c r="C561" s="149"/>
    </row>
    <row r="562" spans="2:3" ht="15">
      <c r="B562" s="149"/>
      <c r="C562" s="149"/>
    </row>
    <row r="563" spans="2:3" ht="15">
      <c r="B563" s="149"/>
      <c r="C563" s="149"/>
    </row>
    <row r="564" spans="2:3" ht="15">
      <c r="B564" s="149"/>
      <c r="C564" s="149"/>
    </row>
    <row r="565" spans="2:3" ht="15">
      <c r="B565" s="149"/>
      <c r="C565" s="149"/>
    </row>
    <row r="566" spans="2:3" ht="15">
      <c r="B566" s="149"/>
      <c r="C566" s="149"/>
    </row>
    <row r="567" spans="2:3" ht="15">
      <c r="B567" s="149"/>
      <c r="C567" s="149"/>
    </row>
    <row r="568" spans="2:3" ht="15">
      <c r="B568" s="149"/>
      <c r="C568" s="149"/>
    </row>
    <row r="569" spans="2:3" ht="15">
      <c r="B569" s="149"/>
      <c r="C569" s="149"/>
    </row>
    <row r="570" spans="2:3" ht="15">
      <c r="B570" s="149"/>
      <c r="C570" s="149"/>
    </row>
    <row r="571" spans="2:3" ht="15">
      <c r="B571" s="149"/>
      <c r="C571" s="149"/>
    </row>
    <row r="572" spans="2:3" ht="15">
      <c r="B572" s="149"/>
      <c r="C572" s="149"/>
    </row>
    <row r="573" spans="2:3" ht="15">
      <c r="B573" s="149"/>
      <c r="C573" s="149"/>
    </row>
    <row r="574" spans="2:3" ht="15">
      <c r="B574" s="149"/>
      <c r="C574" s="149"/>
    </row>
    <row r="575" spans="2:3" ht="15">
      <c r="B575" s="149"/>
      <c r="C575" s="149"/>
    </row>
    <row r="576" spans="2:3" ht="15">
      <c r="B576" s="149"/>
      <c r="C576" s="149"/>
    </row>
    <row r="577" spans="2:3" ht="15">
      <c r="B577" s="149"/>
      <c r="C577" s="149"/>
    </row>
    <row r="578" spans="2:3" ht="15">
      <c r="B578" s="149"/>
      <c r="C578" s="149"/>
    </row>
    <row r="579" spans="2:3" ht="15">
      <c r="B579" s="149"/>
      <c r="C579" s="149"/>
    </row>
    <row r="580" spans="2:3" ht="15">
      <c r="B580" s="149"/>
      <c r="C580" s="149"/>
    </row>
    <row r="581" spans="2:3" ht="15">
      <c r="B581" s="149"/>
      <c r="C581" s="149"/>
    </row>
    <row r="582" spans="2:3" ht="15">
      <c r="B582" s="149"/>
      <c r="C582" s="149"/>
    </row>
    <row r="583" spans="2:3" ht="15">
      <c r="B583" s="149"/>
      <c r="C583" s="149"/>
    </row>
    <row r="584" spans="2:3" ht="15">
      <c r="B584" s="149"/>
      <c r="C584" s="149"/>
    </row>
    <row r="585" spans="2:3" ht="15">
      <c r="B585" s="149"/>
      <c r="C585" s="149"/>
    </row>
    <row r="586" spans="2:3" ht="15">
      <c r="B586" s="149"/>
      <c r="C586" s="149"/>
    </row>
    <row r="587" spans="2:3" ht="15">
      <c r="B587" s="149"/>
      <c r="C587" s="149"/>
    </row>
    <row r="588" spans="2:3" ht="15">
      <c r="B588" s="149"/>
      <c r="C588" s="149"/>
    </row>
    <row r="589" spans="2:3" ht="15">
      <c r="B589" s="149"/>
      <c r="C589" s="149"/>
    </row>
    <row r="590" spans="2:3" ht="15">
      <c r="B590" s="149"/>
      <c r="C590" s="149"/>
    </row>
    <row r="591" spans="2:3" ht="15">
      <c r="B591" s="149"/>
      <c r="C591" s="149"/>
    </row>
    <row r="592" spans="2:3" ht="15">
      <c r="B592" s="149"/>
      <c r="C592" s="149"/>
    </row>
    <row r="593" spans="2:3" ht="15">
      <c r="B593" s="149"/>
      <c r="C593" s="149"/>
    </row>
    <row r="594" spans="2:3" ht="15">
      <c r="B594" s="149"/>
      <c r="C594" s="149"/>
    </row>
    <row r="595" spans="2:3" ht="15">
      <c r="B595" s="149"/>
      <c r="C595" s="149"/>
    </row>
    <row r="596" spans="2:3" ht="15">
      <c r="B596" s="149"/>
      <c r="C596" s="149"/>
    </row>
    <row r="597" spans="2:3" ht="15">
      <c r="B597" s="149"/>
      <c r="C597" s="149"/>
    </row>
    <row r="598" spans="2:3" ht="15">
      <c r="B598" s="149"/>
      <c r="C598" s="149"/>
    </row>
    <row r="599" spans="2:3" ht="15">
      <c r="B599" s="149"/>
      <c r="C599" s="149"/>
    </row>
    <row r="600" spans="2:3" ht="15">
      <c r="B600" s="149"/>
      <c r="C600" s="149"/>
    </row>
    <row r="601" spans="2:3" ht="15">
      <c r="B601" s="149"/>
      <c r="C601" s="149"/>
    </row>
    <row r="602" spans="2:3" ht="15">
      <c r="B602" s="149"/>
      <c r="C602" s="149"/>
    </row>
    <row r="603" spans="2:3" ht="15">
      <c r="B603" s="149"/>
      <c r="C603" s="149"/>
    </row>
    <row r="604" spans="2:3" ht="15">
      <c r="B604" s="149"/>
      <c r="C604" s="149"/>
    </row>
    <row r="605" spans="2:3" ht="15">
      <c r="B605" s="149"/>
      <c r="C605" s="149"/>
    </row>
    <row r="606" spans="2:3" ht="15">
      <c r="B606" s="149"/>
      <c r="C606" s="149"/>
    </row>
    <row r="607" spans="2:3" ht="15">
      <c r="B607" s="149"/>
      <c r="C607" s="149"/>
    </row>
    <row r="608" spans="2:3" ht="15">
      <c r="B608" s="149"/>
      <c r="C608" s="149"/>
    </row>
    <row r="609" spans="2:3" ht="15">
      <c r="B609" s="149"/>
      <c r="C609" s="149"/>
    </row>
    <row r="610" spans="2:3" ht="15">
      <c r="B610" s="149"/>
      <c r="C610" s="149"/>
    </row>
    <row r="611" spans="2:3" ht="15">
      <c r="B611" s="149"/>
      <c r="C611" s="149"/>
    </row>
    <row r="612" spans="2:3" ht="15">
      <c r="B612" s="149"/>
      <c r="C612" s="149"/>
    </row>
    <row r="613" spans="2:3" ht="15">
      <c r="B613" s="149"/>
      <c r="C613" s="149"/>
    </row>
    <row r="614" spans="2:3" ht="15">
      <c r="B614" s="149"/>
      <c r="C614" s="149"/>
    </row>
    <row r="615" spans="2:3" ht="15">
      <c r="B615" s="149"/>
      <c r="C615" s="149"/>
    </row>
    <row r="616" spans="2:3" ht="15">
      <c r="B616" s="149"/>
      <c r="C616" s="149"/>
    </row>
    <row r="617" spans="2:3" ht="15">
      <c r="B617" s="149"/>
      <c r="C617" s="149"/>
    </row>
    <row r="618" spans="2:3" ht="15">
      <c r="B618" s="149"/>
      <c r="C618" s="149"/>
    </row>
    <row r="619" spans="2:3" ht="15">
      <c r="B619" s="149"/>
      <c r="C619" s="149"/>
    </row>
    <row r="620" spans="2:3" ht="15">
      <c r="B620" s="149"/>
      <c r="C620" s="149"/>
    </row>
    <row r="621" spans="2:3" ht="15">
      <c r="B621" s="149"/>
      <c r="C621" s="149"/>
    </row>
    <row r="622" spans="2:3" ht="15">
      <c r="B622" s="149"/>
      <c r="C622" s="149"/>
    </row>
    <row r="623" spans="2:3" ht="15">
      <c r="B623" s="149"/>
      <c r="C623" s="149"/>
    </row>
    <row r="624" spans="2:3" ht="15">
      <c r="B624" s="149"/>
      <c r="C624" s="149"/>
    </row>
    <row r="625" spans="2:3" ht="15">
      <c r="B625" s="149"/>
      <c r="C625" s="149"/>
    </row>
    <row r="626" spans="2:3" ht="15">
      <c r="B626" s="149"/>
      <c r="C626" s="149"/>
    </row>
    <row r="627" spans="2:3" ht="15">
      <c r="B627" s="149"/>
      <c r="C627" s="149"/>
    </row>
    <row r="628" spans="2:3" ht="15">
      <c r="B628" s="149"/>
      <c r="C628" s="149"/>
    </row>
    <row r="629" spans="2:3" ht="15">
      <c r="B629" s="149"/>
      <c r="C629" s="149"/>
    </row>
    <row r="630" spans="2:3" ht="15">
      <c r="B630" s="149"/>
      <c r="C630" s="149"/>
    </row>
    <row r="631" spans="2:3" ht="15">
      <c r="B631" s="149"/>
      <c r="C631" s="149"/>
    </row>
    <row r="632" spans="2:3" ht="15">
      <c r="B632" s="149"/>
      <c r="C632" s="149"/>
    </row>
    <row r="633" spans="2:3" ht="15">
      <c r="B633" s="149"/>
      <c r="C633" s="149"/>
    </row>
    <row r="634" spans="2:3" ht="15">
      <c r="B634" s="149"/>
      <c r="C634" s="149"/>
    </row>
    <row r="635" spans="2:3" ht="15">
      <c r="B635" s="149"/>
      <c r="C635" s="149"/>
    </row>
    <row r="636" spans="2:3" ht="15">
      <c r="B636" s="149"/>
      <c r="C636" s="149"/>
    </row>
    <row r="637" spans="2:3" ht="15">
      <c r="B637" s="149"/>
      <c r="C637" s="149"/>
    </row>
    <row r="638" spans="2:3" ht="15">
      <c r="B638" s="149"/>
      <c r="C638" s="149"/>
    </row>
    <row r="639" spans="2:3" ht="15">
      <c r="B639" s="149"/>
      <c r="C639" s="149"/>
    </row>
    <row r="640" spans="2:3" ht="15">
      <c r="B640" s="149"/>
      <c r="C640" s="149"/>
    </row>
    <row r="641" spans="2:3" ht="15">
      <c r="B641" s="149"/>
      <c r="C641" s="149"/>
    </row>
    <row r="642" spans="2:3" ht="15">
      <c r="B642" s="149"/>
      <c r="C642" s="149"/>
    </row>
    <row r="643" spans="2:3" ht="15">
      <c r="B643" s="149"/>
      <c r="C643" s="149"/>
    </row>
    <row r="644" spans="2:3" ht="15">
      <c r="B644" s="149"/>
      <c r="C644" s="149"/>
    </row>
    <row r="645" spans="2:3" ht="15">
      <c r="B645" s="149"/>
      <c r="C645" s="149"/>
    </row>
    <row r="646" spans="2:3" ht="15">
      <c r="B646" s="149"/>
      <c r="C646" s="149"/>
    </row>
    <row r="647" spans="2:3" ht="15">
      <c r="B647" s="149"/>
      <c r="C647" s="149"/>
    </row>
    <row r="648" spans="2:3" ht="15">
      <c r="B648" s="149"/>
      <c r="C648" s="149"/>
    </row>
    <row r="649" spans="2:3" ht="15">
      <c r="B649" s="149"/>
      <c r="C649" s="149"/>
    </row>
    <row r="650" spans="2:3" ht="15">
      <c r="B650" s="149"/>
      <c r="C650" s="149"/>
    </row>
    <row r="651" spans="2:3" ht="15">
      <c r="B651" s="149"/>
      <c r="C651" s="149"/>
    </row>
    <row r="652" spans="2:3" ht="15">
      <c r="B652" s="149"/>
      <c r="C652" s="149"/>
    </row>
    <row r="653" spans="2:3" ht="15">
      <c r="B653" s="149"/>
      <c r="C653" s="149"/>
    </row>
    <row r="654" spans="2:3" ht="15">
      <c r="B654" s="149"/>
      <c r="C654" s="149"/>
    </row>
    <row r="655" spans="2:3" ht="15">
      <c r="B655" s="149"/>
      <c r="C655" s="149"/>
    </row>
    <row r="656" spans="2:3" ht="15">
      <c r="B656" s="149"/>
      <c r="C656" s="149"/>
    </row>
    <row r="657" spans="2:3" ht="15">
      <c r="B657" s="149"/>
      <c r="C657" s="149"/>
    </row>
    <row r="658" spans="2:3" ht="15">
      <c r="B658" s="149"/>
      <c r="C658" s="149"/>
    </row>
    <row r="659" spans="2:3" ht="15">
      <c r="B659" s="149"/>
      <c r="C659" s="149"/>
    </row>
    <row r="660" spans="2:3" ht="15">
      <c r="B660" s="149"/>
      <c r="C660" s="149"/>
    </row>
    <row r="661" spans="2:3" ht="15">
      <c r="B661" s="149"/>
      <c r="C661" s="149"/>
    </row>
    <row r="662" spans="2:3" ht="15">
      <c r="B662" s="149"/>
      <c r="C662" s="149"/>
    </row>
    <row r="663" spans="2:3" ht="15">
      <c r="B663" s="149"/>
      <c r="C663" s="149"/>
    </row>
    <row r="664" spans="2:3" ht="15">
      <c r="B664" s="149"/>
      <c r="C664" s="149"/>
    </row>
    <row r="665" spans="2:3" ht="15">
      <c r="B665" s="149"/>
      <c r="C665" s="149"/>
    </row>
    <row r="666" spans="2:3" ht="15">
      <c r="B666" s="149"/>
      <c r="C666" s="149"/>
    </row>
    <row r="667" spans="2:3" ht="15">
      <c r="B667" s="149"/>
      <c r="C667" s="149"/>
    </row>
    <row r="668" spans="2:3" ht="15">
      <c r="B668" s="149"/>
      <c r="C668" s="149"/>
    </row>
    <row r="669" spans="2:3" ht="15">
      <c r="B669" s="149"/>
      <c r="C669" s="149"/>
    </row>
    <row r="670" spans="2:3" ht="15">
      <c r="B670" s="149"/>
      <c r="C670" s="149"/>
    </row>
    <row r="671" spans="2:3" ht="15">
      <c r="B671" s="149"/>
      <c r="C671" s="149"/>
    </row>
    <row r="672" spans="2:3" ht="15">
      <c r="B672" s="149"/>
      <c r="C672" s="149"/>
    </row>
    <row r="673" spans="2:3" ht="15">
      <c r="B673" s="149"/>
      <c r="C673" s="149"/>
    </row>
    <row r="674" spans="2:3" ht="15">
      <c r="B674" s="149"/>
      <c r="C674" s="149"/>
    </row>
    <row r="675" spans="2:3" ht="15">
      <c r="B675" s="149"/>
      <c r="C675" s="149"/>
    </row>
    <row r="676" spans="2:3" ht="15">
      <c r="B676" s="149"/>
      <c r="C676" s="149"/>
    </row>
    <row r="677" spans="2:3" ht="15">
      <c r="B677" s="149"/>
      <c r="C677" s="149"/>
    </row>
    <row r="678" spans="2:3" ht="15">
      <c r="B678" s="149"/>
      <c r="C678" s="149"/>
    </row>
    <row r="679" spans="2:3" ht="15">
      <c r="B679" s="149"/>
      <c r="C679" s="149"/>
    </row>
    <row r="680" spans="2:3" ht="15">
      <c r="B680" s="149"/>
      <c r="C680" s="149"/>
    </row>
    <row r="681" spans="2:3" ht="15">
      <c r="B681" s="149"/>
      <c r="C681" s="149"/>
    </row>
    <row r="682" spans="2:3" ht="15">
      <c r="B682" s="149"/>
      <c r="C682" s="149"/>
    </row>
    <row r="683" spans="2:3" ht="15">
      <c r="B683" s="149"/>
      <c r="C683" s="149"/>
    </row>
    <row r="684" spans="2:3" ht="15">
      <c r="B684" s="149"/>
      <c r="C684" s="149"/>
    </row>
    <row r="685" spans="2:3" ht="15">
      <c r="B685" s="149"/>
      <c r="C685" s="149"/>
    </row>
    <row r="686" spans="2:3" ht="15">
      <c r="B686" s="149"/>
      <c r="C686" s="149"/>
    </row>
    <row r="687" spans="2:3" ht="15">
      <c r="B687" s="149"/>
      <c r="C687" s="149"/>
    </row>
    <row r="688" spans="2:3" ht="15">
      <c r="B688" s="149"/>
      <c r="C688" s="149"/>
    </row>
    <row r="689" spans="2:3" ht="15">
      <c r="B689" s="149"/>
      <c r="C689" s="149"/>
    </row>
    <row r="690" spans="2:3" ht="15">
      <c r="B690" s="149"/>
      <c r="C690" s="149"/>
    </row>
    <row r="691" spans="2:3" ht="15">
      <c r="B691" s="149"/>
      <c r="C691" s="149"/>
    </row>
    <row r="692" spans="2:3" ht="15">
      <c r="B692" s="149"/>
      <c r="C692" s="149"/>
    </row>
    <row r="693" spans="2:3" ht="15">
      <c r="B693" s="149"/>
      <c r="C693" s="149"/>
    </row>
    <row r="694" spans="2:3" ht="15">
      <c r="B694" s="149"/>
      <c r="C694" s="149"/>
    </row>
    <row r="695" spans="2:3" ht="15">
      <c r="B695" s="149"/>
      <c r="C695" s="149"/>
    </row>
    <row r="696" spans="2:3" ht="15">
      <c r="B696" s="149"/>
      <c r="C696" s="149"/>
    </row>
    <row r="697" spans="2:3" ht="15">
      <c r="B697" s="149"/>
      <c r="C697" s="149"/>
    </row>
    <row r="698" spans="2:3" ht="15">
      <c r="B698" s="149"/>
      <c r="C698" s="149"/>
    </row>
    <row r="699" spans="2:3" ht="15">
      <c r="B699" s="149"/>
      <c r="C699" s="149"/>
    </row>
    <row r="700" spans="2:3" ht="15">
      <c r="B700" s="149"/>
      <c r="C700" s="149"/>
    </row>
    <row r="701" spans="2:3" ht="15">
      <c r="B701" s="149"/>
      <c r="C701" s="149"/>
    </row>
    <row r="702" spans="2:3" ht="15">
      <c r="B702" s="149"/>
      <c r="C702" s="149"/>
    </row>
    <row r="703" spans="2:3" ht="15">
      <c r="B703" s="149"/>
      <c r="C703" s="149"/>
    </row>
    <row r="704" spans="2:3" ht="15">
      <c r="B704" s="149"/>
      <c r="C704" s="149"/>
    </row>
    <row r="705" spans="2:3" ht="15">
      <c r="B705" s="149"/>
      <c r="C705" s="149"/>
    </row>
    <row r="706" spans="2:3" ht="15">
      <c r="B706" s="149"/>
      <c r="C706" s="149"/>
    </row>
    <row r="707" spans="2:3" ht="15">
      <c r="B707" s="149"/>
      <c r="C707" s="149"/>
    </row>
    <row r="708" spans="2:3" ht="15">
      <c r="B708" s="149"/>
      <c r="C708" s="149"/>
    </row>
    <row r="709" spans="2:3" ht="15">
      <c r="B709" s="149"/>
      <c r="C709" s="149"/>
    </row>
    <row r="710" spans="2:3" ht="15">
      <c r="B710" s="149"/>
      <c r="C710" s="149"/>
    </row>
    <row r="711" spans="2:3" ht="15">
      <c r="B711" s="149"/>
      <c r="C711" s="149"/>
    </row>
    <row r="712" spans="2:3" ht="15">
      <c r="B712" s="149"/>
      <c r="C712" s="149"/>
    </row>
    <row r="713" spans="2:3" ht="15">
      <c r="B713" s="149"/>
      <c r="C713" s="149"/>
    </row>
    <row r="714" spans="2:3" ht="15">
      <c r="B714" s="149"/>
      <c r="C714" s="149"/>
    </row>
    <row r="715" spans="2:3" ht="15">
      <c r="B715" s="149"/>
      <c r="C715" s="149"/>
    </row>
    <row r="716" spans="2:3" ht="15">
      <c r="B716" s="149"/>
      <c r="C716" s="149"/>
    </row>
    <row r="717" spans="2:3" ht="15">
      <c r="B717" s="149"/>
      <c r="C717" s="149"/>
    </row>
    <row r="718" spans="2:3" ht="15">
      <c r="B718" s="149"/>
      <c r="C718" s="149"/>
    </row>
    <row r="719" spans="2:3" ht="15">
      <c r="B719" s="149"/>
      <c r="C719" s="149"/>
    </row>
    <row r="720" spans="2:3" ht="15">
      <c r="B720" s="149"/>
      <c r="C720" s="149"/>
    </row>
    <row r="721" spans="2:3" ht="15">
      <c r="B721" s="149"/>
      <c r="C721" s="149"/>
    </row>
    <row r="722" spans="2:3" ht="15">
      <c r="B722" s="149"/>
      <c r="C722" s="149"/>
    </row>
    <row r="723" spans="2:3" ht="15">
      <c r="B723" s="149"/>
      <c r="C723" s="149"/>
    </row>
    <row r="724" spans="2:3" ht="15">
      <c r="B724" s="149"/>
      <c r="C724" s="149"/>
    </row>
    <row r="725" spans="2:3" ht="15">
      <c r="B725" s="149"/>
      <c r="C725" s="149"/>
    </row>
    <row r="726" spans="2:3" ht="15">
      <c r="B726" s="149"/>
      <c r="C726" s="149"/>
    </row>
    <row r="727" spans="2:3" ht="15">
      <c r="B727" s="149"/>
      <c r="C727" s="149"/>
    </row>
    <row r="728" spans="2:3" ht="15">
      <c r="B728" s="149"/>
      <c r="C728" s="149"/>
    </row>
    <row r="729" spans="2:3" ht="15">
      <c r="B729" s="149"/>
      <c r="C729" s="149"/>
    </row>
    <row r="730" spans="2:3" ht="15">
      <c r="B730" s="149"/>
      <c r="C730" s="149"/>
    </row>
    <row r="731" spans="2:3" ht="15">
      <c r="B731" s="149"/>
      <c r="C731" s="149"/>
    </row>
    <row r="732" spans="2:3" ht="15">
      <c r="B732" s="149"/>
      <c r="C732" s="149"/>
    </row>
    <row r="733" spans="2:3" ht="15">
      <c r="B733" s="149"/>
      <c r="C733" s="149"/>
    </row>
    <row r="734" spans="2:3" ht="15">
      <c r="B734" s="149"/>
      <c r="C734" s="149"/>
    </row>
    <row r="735" spans="2:3" ht="15">
      <c r="B735" s="149"/>
      <c r="C735" s="149"/>
    </row>
    <row r="736" spans="2:3" ht="15">
      <c r="B736" s="149"/>
      <c r="C736" s="149"/>
    </row>
    <row r="737" spans="2:3" ht="15">
      <c r="B737" s="149"/>
      <c r="C737" s="149"/>
    </row>
    <row r="738" spans="2:3" ht="15">
      <c r="B738" s="149"/>
      <c r="C738" s="149"/>
    </row>
    <row r="739" spans="2:3" ht="15">
      <c r="B739" s="149"/>
      <c r="C739" s="149"/>
    </row>
    <row r="740" spans="2:3" ht="15">
      <c r="B740" s="149"/>
      <c r="C740" s="149"/>
    </row>
    <row r="741" spans="2:3" ht="15">
      <c r="B741" s="149"/>
      <c r="C741" s="149"/>
    </row>
    <row r="742" spans="2:3" ht="15">
      <c r="B742" s="149"/>
      <c r="C742" s="149"/>
    </row>
    <row r="743" spans="2:3" ht="15">
      <c r="B743" s="149"/>
      <c r="C743" s="149"/>
    </row>
    <row r="744" spans="2:3" ht="15">
      <c r="B744" s="149"/>
      <c r="C744" s="149"/>
    </row>
    <row r="745" spans="2:3" ht="15">
      <c r="B745" s="149"/>
      <c r="C745" s="149"/>
    </row>
    <row r="746" spans="2:3" ht="15">
      <c r="B746" s="149"/>
      <c r="C746" s="149"/>
    </row>
    <row r="747" spans="2:3" ht="15">
      <c r="B747" s="149"/>
      <c r="C747" s="149"/>
    </row>
    <row r="748" spans="2:3" ht="15">
      <c r="B748" s="149"/>
      <c r="C748" s="149"/>
    </row>
    <row r="749" spans="2:3" ht="15">
      <c r="B749" s="149"/>
      <c r="C749" s="149"/>
    </row>
    <row r="750" spans="2:3" ht="15">
      <c r="B750" s="149"/>
      <c r="C750" s="149"/>
    </row>
    <row r="751" spans="2:3" ht="15">
      <c r="B751" s="149"/>
      <c r="C751" s="149"/>
    </row>
    <row r="752" spans="2:3" ht="15">
      <c r="B752" s="149"/>
      <c r="C752" s="149"/>
    </row>
    <row r="753" spans="2:3" ht="15">
      <c r="B753" s="149"/>
      <c r="C753" s="149"/>
    </row>
    <row r="754" spans="2:3" ht="15">
      <c r="B754" s="149"/>
      <c r="C754" s="149"/>
    </row>
    <row r="755" spans="2:3" ht="15">
      <c r="B755" s="149"/>
      <c r="C755" s="149"/>
    </row>
    <row r="756" spans="2:3" ht="15">
      <c r="B756" s="149"/>
      <c r="C756" s="149"/>
    </row>
    <row r="757" spans="2:3" ht="15">
      <c r="B757" s="149"/>
      <c r="C757" s="149"/>
    </row>
    <row r="758" spans="2:3" ht="15">
      <c r="B758" s="149"/>
      <c r="C758" s="149"/>
    </row>
    <row r="759" spans="2:3" ht="15">
      <c r="B759" s="149"/>
      <c r="C759" s="149"/>
    </row>
    <row r="760" spans="2:3" ht="15">
      <c r="B760" s="149"/>
      <c r="C760" s="149"/>
    </row>
    <row r="761" spans="2:3" ht="15">
      <c r="B761" s="149"/>
      <c r="C761" s="149"/>
    </row>
    <row r="762" spans="2:3" ht="15">
      <c r="B762" s="149"/>
      <c r="C762" s="149"/>
    </row>
    <row r="763" spans="2:3" ht="15">
      <c r="B763" s="149"/>
      <c r="C763" s="149"/>
    </row>
    <row r="764" spans="2:3" ht="15">
      <c r="B764" s="149"/>
      <c r="C764" s="149"/>
    </row>
    <row r="765" spans="2:3" ht="15">
      <c r="B765" s="149"/>
      <c r="C765" s="149"/>
    </row>
    <row r="766" spans="2:3" ht="15">
      <c r="B766" s="149"/>
      <c r="C766" s="149"/>
    </row>
    <row r="767" spans="2:3" ht="15">
      <c r="B767" s="149"/>
      <c r="C767" s="149"/>
    </row>
    <row r="768" spans="2:3" ht="15">
      <c r="B768" s="149"/>
      <c r="C768" s="149"/>
    </row>
    <row r="769" spans="2:3" ht="15">
      <c r="B769" s="149"/>
      <c r="C769" s="149"/>
    </row>
    <row r="770" spans="2:3" ht="15">
      <c r="B770" s="149"/>
      <c r="C770" s="149"/>
    </row>
    <row r="771" spans="2:3" ht="15">
      <c r="B771" s="149"/>
      <c r="C771" s="149"/>
    </row>
    <row r="772" spans="2:3" ht="15">
      <c r="B772" s="149"/>
      <c r="C772" s="149"/>
    </row>
    <row r="773" spans="2:3" ht="15">
      <c r="B773" s="149"/>
      <c r="C773" s="149"/>
    </row>
    <row r="774" spans="2:3" ht="15">
      <c r="B774" s="149"/>
      <c r="C774" s="149"/>
    </row>
    <row r="775" spans="2:3" ht="15">
      <c r="B775" s="149"/>
      <c r="C775" s="149"/>
    </row>
    <row r="776" spans="2:3" ht="15">
      <c r="B776" s="149"/>
      <c r="C776" s="149"/>
    </row>
    <row r="777" spans="2:3" ht="15">
      <c r="B777" s="149"/>
      <c r="C777" s="149"/>
    </row>
    <row r="778" spans="2:3" ht="15">
      <c r="B778" s="149"/>
      <c r="C778" s="149"/>
    </row>
    <row r="779" spans="2:3" ht="15">
      <c r="B779" s="149"/>
      <c r="C779" s="149"/>
    </row>
    <row r="780" spans="2:3" ht="15">
      <c r="B780" s="149"/>
      <c r="C780" s="149"/>
    </row>
    <row r="781" spans="2:3" ht="15">
      <c r="B781" s="149"/>
      <c r="C781" s="149"/>
    </row>
    <row r="782" spans="2:3" ht="15">
      <c r="B782" s="149"/>
      <c r="C782" s="149"/>
    </row>
    <row r="783" spans="2:3" ht="15">
      <c r="B783" s="149"/>
      <c r="C783" s="149"/>
    </row>
    <row r="784" spans="2:3" ht="15">
      <c r="B784" s="149"/>
      <c r="C784" s="149"/>
    </row>
    <row r="785" spans="2:3" ht="15">
      <c r="B785" s="149"/>
      <c r="C785" s="149"/>
    </row>
    <row r="786" spans="2:3" ht="15">
      <c r="B786" s="149"/>
      <c r="C786" s="149"/>
    </row>
    <row r="787" spans="2:3" ht="15">
      <c r="B787" s="149"/>
      <c r="C787" s="149"/>
    </row>
    <row r="788" spans="2:3" ht="15">
      <c r="B788" s="149"/>
      <c r="C788" s="149"/>
    </row>
    <row r="789" spans="2:3" ht="15">
      <c r="B789" s="149"/>
      <c r="C789" s="149"/>
    </row>
    <row r="790" spans="2:3" ht="15">
      <c r="B790" s="149"/>
      <c r="C790" s="149"/>
    </row>
    <row r="791" spans="2:3" ht="15">
      <c r="B791" s="149"/>
      <c r="C791" s="149"/>
    </row>
    <row r="792" spans="2:3" ht="15">
      <c r="B792" s="149"/>
      <c r="C792" s="149"/>
    </row>
    <row r="793" spans="2:3" ht="15">
      <c r="B793" s="149"/>
      <c r="C793" s="149"/>
    </row>
    <row r="794" spans="2:3" ht="15">
      <c r="B794" s="149"/>
      <c r="C794" s="149"/>
    </row>
    <row r="795" spans="2:3" ht="15">
      <c r="B795" s="149"/>
      <c r="C795" s="149"/>
    </row>
  </sheetData>
  <sheetProtection/>
  <hyperlinks>
    <hyperlink ref="A3:IV3" location="'13.1'!A1" display="13.1"/>
    <hyperlink ref="C3" location="'13.1'!A1" display="Accidents sur le lieu de travail selon le secteur d’activités (NACE 2 positions) : taux de fréquence, taux de gravité réels et taux de gravité globaux - 2017"/>
    <hyperlink ref="A4:IV4" location="'13.1'!A1" display="13.1"/>
    <hyperlink ref="C4" location="'13.2'!A1" display="Arbeidsplaatsongevallen volgens de economische activiteitssector ( Nace 2 posities ) : reële frequentiegraad en reële ernstgraad - evolutie 2017-2018"/>
    <hyperlink ref="B4" location="'13.2'!A1" display="13.2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388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.7109375" style="153" customWidth="1"/>
    <col min="2" max="2" width="8.8515625" style="154" customWidth="1"/>
    <col min="3" max="3" width="104.421875" style="154" customWidth="1"/>
    <col min="4" max="9" width="14.28125" style="154" customWidth="1"/>
    <col min="10" max="16384" width="11.421875" style="153" customWidth="1"/>
  </cols>
  <sheetData>
    <row r="1" spans="2:9" ht="15.75" thickBot="1">
      <c r="B1" s="153"/>
      <c r="C1" s="153"/>
      <c r="D1" s="153"/>
      <c r="E1" s="153"/>
      <c r="F1" s="153"/>
      <c r="G1" s="153"/>
      <c r="H1" s="153"/>
      <c r="I1" s="153"/>
    </row>
    <row r="2" spans="2:9" ht="21.75" customHeight="1" thickBot="1" thickTop="1">
      <c r="B2" s="183" t="s">
        <v>258</v>
      </c>
      <c r="C2" s="184"/>
      <c r="D2" s="184"/>
      <c r="E2" s="184"/>
      <c r="F2" s="184"/>
      <c r="G2" s="184"/>
      <c r="H2" s="184"/>
      <c r="I2" s="185"/>
    </row>
    <row r="3" spans="2:9" ht="63" customHeight="1" thickBot="1" thickTop="1">
      <c r="B3" s="122" t="s">
        <v>217</v>
      </c>
      <c r="C3" s="123" t="s">
        <v>218</v>
      </c>
      <c r="D3" s="148" t="s">
        <v>219</v>
      </c>
      <c r="E3" s="124" t="s">
        <v>220</v>
      </c>
      <c r="F3" s="124" t="s">
        <v>221</v>
      </c>
      <c r="G3" s="124" t="s">
        <v>222</v>
      </c>
      <c r="H3" s="125" t="s">
        <v>250</v>
      </c>
      <c r="I3" s="123" t="s">
        <v>251</v>
      </c>
    </row>
    <row r="4" spans="2:9" ht="21.75" customHeight="1" thickTop="1">
      <c r="B4" s="126" t="s">
        <v>75</v>
      </c>
      <c r="C4" s="127" t="s">
        <v>227</v>
      </c>
      <c r="D4" s="128">
        <v>3092864.8399999994</v>
      </c>
      <c r="E4" s="129">
        <v>48</v>
      </c>
      <c r="F4" s="130">
        <v>0</v>
      </c>
      <c r="G4" s="130">
        <v>3324</v>
      </c>
      <c r="H4" s="131">
        <v>15.519591861634668</v>
      </c>
      <c r="I4" s="152">
        <v>1.0747317364182007</v>
      </c>
    </row>
    <row r="5" spans="2:9" ht="21.75" customHeight="1">
      <c r="B5" s="126" t="s">
        <v>77</v>
      </c>
      <c r="C5" s="127" t="s">
        <v>228</v>
      </c>
      <c r="D5" s="128">
        <v>11848973.876</v>
      </c>
      <c r="E5" s="129">
        <v>273</v>
      </c>
      <c r="F5" s="130">
        <v>0</v>
      </c>
      <c r="G5" s="130">
        <v>9411</v>
      </c>
      <c r="H5" s="131">
        <v>23.039969777717147</v>
      </c>
      <c r="I5" s="152">
        <v>0.794245991128557</v>
      </c>
    </row>
    <row r="6" spans="2:9" ht="21.75" customHeight="1">
      <c r="B6" s="126" t="s">
        <v>79</v>
      </c>
      <c r="C6" s="127" t="s">
        <v>229</v>
      </c>
      <c r="D6" s="128">
        <v>1156304.356</v>
      </c>
      <c r="E6" s="129">
        <v>0</v>
      </c>
      <c r="F6" s="130">
        <v>0</v>
      </c>
      <c r="G6" s="130">
        <v>0</v>
      </c>
      <c r="H6" s="131">
        <v>0</v>
      </c>
      <c r="I6" s="152">
        <v>0</v>
      </c>
    </row>
    <row r="7" spans="2:9" ht="21.75" customHeight="1">
      <c r="B7" s="126" t="s">
        <v>81</v>
      </c>
      <c r="C7" s="127" t="s">
        <v>230</v>
      </c>
      <c r="D7" s="128">
        <v>9367633.384</v>
      </c>
      <c r="E7" s="129">
        <v>322</v>
      </c>
      <c r="F7" s="130">
        <v>1</v>
      </c>
      <c r="G7" s="130">
        <v>12039</v>
      </c>
      <c r="H7" s="131">
        <v>34.48042710036954</v>
      </c>
      <c r="I7" s="152">
        <v>1.2851698509639284</v>
      </c>
    </row>
    <row r="8" spans="2:9" ht="21.75" customHeight="1">
      <c r="B8" s="126" t="s">
        <v>97</v>
      </c>
      <c r="C8" s="127" t="s">
        <v>231</v>
      </c>
      <c r="D8" s="128">
        <v>57077984.36</v>
      </c>
      <c r="E8" s="129">
        <v>1330</v>
      </c>
      <c r="F8" s="130">
        <v>0</v>
      </c>
      <c r="G8" s="130">
        <v>37886</v>
      </c>
      <c r="H8" s="131">
        <v>23.301453527361385</v>
      </c>
      <c r="I8" s="152">
        <v>0.6637585476222657</v>
      </c>
    </row>
    <row r="9" spans="2:9" ht="21.75" customHeight="1">
      <c r="B9" s="126" t="s">
        <v>103</v>
      </c>
      <c r="C9" s="127" t="s">
        <v>232</v>
      </c>
      <c r="D9" s="128">
        <v>6515587.692</v>
      </c>
      <c r="E9" s="129">
        <v>35</v>
      </c>
      <c r="F9" s="130">
        <v>0</v>
      </c>
      <c r="G9" s="130">
        <v>1424</v>
      </c>
      <c r="H9" s="131">
        <v>5.371733396048659</v>
      </c>
      <c r="I9" s="152">
        <v>0.2185528101706654</v>
      </c>
    </row>
    <row r="10" spans="2:9" ht="21.75" customHeight="1">
      <c r="B10" s="126" t="s">
        <v>105</v>
      </c>
      <c r="C10" s="127" t="s">
        <v>233</v>
      </c>
      <c r="D10" s="128">
        <v>11379709.824</v>
      </c>
      <c r="E10" s="129">
        <v>233</v>
      </c>
      <c r="F10" s="130">
        <v>0</v>
      </c>
      <c r="G10" s="130">
        <v>9977</v>
      </c>
      <c r="H10" s="131">
        <v>20.475038784257844</v>
      </c>
      <c r="I10" s="152">
        <v>0.8767358881997447</v>
      </c>
    </row>
    <row r="11" spans="2:9" ht="21.75" customHeight="1">
      <c r="B11" s="126" t="s">
        <v>115</v>
      </c>
      <c r="C11" s="132" t="s">
        <v>234</v>
      </c>
      <c r="D11" s="128">
        <v>7074482.3440000005</v>
      </c>
      <c r="E11" s="129">
        <v>17</v>
      </c>
      <c r="F11" s="130">
        <v>0</v>
      </c>
      <c r="G11" s="130">
        <v>704</v>
      </c>
      <c r="H11" s="131">
        <v>2.403002675442114</v>
      </c>
      <c r="I11" s="152">
        <v>0.09951258138301461</v>
      </c>
    </row>
    <row r="12" spans="2:9" ht="21.75" customHeight="1">
      <c r="B12" s="126" t="s">
        <v>117</v>
      </c>
      <c r="C12" s="127" t="s">
        <v>235</v>
      </c>
      <c r="D12" s="128">
        <v>4291530.532</v>
      </c>
      <c r="E12" s="129">
        <v>20</v>
      </c>
      <c r="F12" s="130">
        <v>0</v>
      </c>
      <c r="G12" s="130">
        <v>943</v>
      </c>
      <c r="H12" s="131">
        <v>4.660342004063366</v>
      </c>
      <c r="I12" s="152">
        <v>0.2197351254915877</v>
      </c>
    </row>
    <row r="13" spans="2:9" ht="28.5" customHeight="1">
      <c r="B13" s="126" t="s">
        <v>119</v>
      </c>
      <c r="C13" s="127" t="s">
        <v>236</v>
      </c>
      <c r="D13" s="128">
        <v>1312922.9519999998</v>
      </c>
      <c r="E13" s="129">
        <v>4</v>
      </c>
      <c r="F13" s="130">
        <v>0</v>
      </c>
      <c r="G13" s="130">
        <v>10</v>
      </c>
      <c r="H13" s="131">
        <v>3.0466372713697525</v>
      </c>
      <c r="I13" s="152">
        <v>0.007616593178424382</v>
      </c>
    </row>
    <row r="14" spans="2:9" ht="21.75" customHeight="1">
      <c r="B14" s="126" t="s">
        <v>129</v>
      </c>
      <c r="C14" s="132" t="s">
        <v>237</v>
      </c>
      <c r="D14" s="128">
        <v>791986.424</v>
      </c>
      <c r="E14" s="129">
        <v>2</v>
      </c>
      <c r="F14" s="130">
        <v>0</v>
      </c>
      <c r="G14" s="130">
        <v>21</v>
      </c>
      <c r="H14" s="131">
        <v>2.525295812393875</v>
      </c>
      <c r="I14" s="152">
        <v>0.02651560603013569</v>
      </c>
    </row>
    <row r="15" spans="2:9" ht="21.75" customHeight="1">
      <c r="B15" s="126" t="s">
        <v>135</v>
      </c>
      <c r="C15" s="132" t="s">
        <v>238</v>
      </c>
      <c r="D15" s="128">
        <v>3318020.388</v>
      </c>
      <c r="E15" s="129">
        <v>17</v>
      </c>
      <c r="F15" s="130">
        <v>0</v>
      </c>
      <c r="G15" s="130">
        <v>253</v>
      </c>
      <c r="H15" s="131">
        <v>5.123536932287229</v>
      </c>
      <c r="I15" s="152">
        <v>0.07625028493345111</v>
      </c>
    </row>
    <row r="16" spans="2:9" ht="21.75" customHeight="1">
      <c r="B16" s="126" t="s">
        <v>137</v>
      </c>
      <c r="C16" s="127" t="s">
        <v>239</v>
      </c>
      <c r="D16" s="128">
        <v>2719653.464</v>
      </c>
      <c r="E16" s="129">
        <v>20</v>
      </c>
      <c r="F16" s="130">
        <v>0</v>
      </c>
      <c r="G16" s="130">
        <v>737</v>
      </c>
      <c r="H16" s="131">
        <v>7.353878082167309</v>
      </c>
      <c r="I16" s="152">
        <v>0.27099040732786533</v>
      </c>
    </row>
    <row r="17" spans="2:9" ht="21.75" customHeight="1">
      <c r="B17" s="126" t="s">
        <v>146</v>
      </c>
      <c r="C17" s="127" t="s">
        <v>240</v>
      </c>
      <c r="D17" s="128">
        <v>16813725.935999997</v>
      </c>
      <c r="E17" s="129">
        <v>26</v>
      </c>
      <c r="F17" s="130">
        <v>0</v>
      </c>
      <c r="G17" s="130">
        <v>1296</v>
      </c>
      <c r="H17" s="131">
        <v>1.5463556441306803</v>
      </c>
      <c r="I17" s="152">
        <v>0.07707988133820622</v>
      </c>
    </row>
    <row r="18" spans="2:9" ht="21.75" customHeight="1">
      <c r="B18" s="126" t="s">
        <v>156</v>
      </c>
      <c r="C18" s="127" t="s">
        <v>241</v>
      </c>
      <c r="D18" s="128">
        <v>662313048.88</v>
      </c>
      <c r="E18" s="129">
        <v>11504</v>
      </c>
      <c r="F18" s="130">
        <v>0</v>
      </c>
      <c r="G18" s="130">
        <v>456303</v>
      </c>
      <c r="H18" s="131">
        <v>17.369429787701996</v>
      </c>
      <c r="I18" s="152">
        <v>0.6889536613715042</v>
      </c>
    </row>
    <row r="19" spans="2:9" ht="21.75" customHeight="1">
      <c r="B19" s="126" t="s">
        <v>158</v>
      </c>
      <c r="C19" s="127" t="s">
        <v>242</v>
      </c>
      <c r="D19" s="128">
        <v>505815271.44799995</v>
      </c>
      <c r="E19" s="129">
        <v>2653</v>
      </c>
      <c r="F19" s="130">
        <v>0</v>
      </c>
      <c r="G19" s="130">
        <v>144275</v>
      </c>
      <c r="H19" s="131">
        <v>5.2449978277746405</v>
      </c>
      <c r="I19" s="152">
        <v>0.28523259012521157</v>
      </c>
    </row>
    <row r="20" spans="2:9" ht="21.75" customHeight="1">
      <c r="B20" s="126" t="s">
        <v>160</v>
      </c>
      <c r="C20" s="127" t="s">
        <v>243</v>
      </c>
      <c r="D20" s="128">
        <v>82190825.1</v>
      </c>
      <c r="E20" s="129">
        <v>1014</v>
      </c>
      <c r="F20" s="130">
        <v>0</v>
      </c>
      <c r="G20" s="130">
        <v>35399</v>
      </c>
      <c r="H20" s="131">
        <v>12.337143455687247</v>
      </c>
      <c r="I20" s="152">
        <v>0.4306928414081586</v>
      </c>
    </row>
    <row r="21" spans="2:9" ht="21.75" customHeight="1">
      <c r="B21" s="126" t="s">
        <v>162</v>
      </c>
      <c r="C21" s="132" t="s">
        <v>244</v>
      </c>
      <c r="D21" s="128">
        <v>16425025</v>
      </c>
      <c r="E21" s="129">
        <v>203</v>
      </c>
      <c r="F21" s="130">
        <v>0</v>
      </c>
      <c r="G21" s="130">
        <v>7299</v>
      </c>
      <c r="H21" s="131">
        <v>12.359189712040012</v>
      </c>
      <c r="I21" s="152">
        <v>0.4443828852619707</v>
      </c>
    </row>
    <row r="22" spans="2:9" ht="21.75" customHeight="1">
      <c r="B22" s="126" t="s">
        <v>164</v>
      </c>
      <c r="C22" s="127" t="s">
        <v>245</v>
      </c>
      <c r="D22" s="128">
        <v>1152980.192</v>
      </c>
      <c r="E22" s="129">
        <v>25</v>
      </c>
      <c r="F22" s="130">
        <v>0</v>
      </c>
      <c r="G22" s="130">
        <v>1075</v>
      </c>
      <c r="H22" s="131">
        <v>21.682939718707672</v>
      </c>
      <c r="I22" s="152">
        <v>0.9323664079044299</v>
      </c>
    </row>
    <row r="23" spans="2:9" ht="21.75" customHeight="1">
      <c r="B23" s="126" t="s">
        <v>166</v>
      </c>
      <c r="C23" s="127" t="s">
        <v>246</v>
      </c>
      <c r="D23" s="128">
        <v>1380154.604</v>
      </c>
      <c r="E23" s="129">
        <v>13</v>
      </c>
      <c r="F23" s="130">
        <v>0</v>
      </c>
      <c r="G23" s="130">
        <v>205</v>
      </c>
      <c r="H23" s="131">
        <v>9.419234600473787</v>
      </c>
      <c r="I23" s="152">
        <v>0.14853408408439436</v>
      </c>
    </row>
    <row r="24" spans="2:9" ht="21.75" customHeight="1">
      <c r="B24" s="126" t="s">
        <v>168</v>
      </c>
      <c r="C24" s="127" t="s">
        <v>247</v>
      </c>
      <c r="D24" s="128">
        <v>2366387.072</v>
      </c>
      <c r="E24" s="129">
        <v>14</v>
      </c>
      <c r="F24" s="130">
        <v>0</v>
      </c>
      <c r="G24" s="130">
        <v>166</v>
      </c>
      <c r="H24" s="131">
        <v>5.9161918883235005</v>
      </c>
      <c r="I24" s="152">
        <v>0.07014913239012151</v>
      </c>
    </row>
    <row r="25" spans="2:9" ht="21.75" customHeight="1">
      <c r="B25" s="126" t="s">
        <v>170</v>
      </c>
      <c r="C25" s="132" t="s">
        <v>248</v>
      </c>
      <c r="D25" s="128">
        <v>659977.0839999999</v>
      </c>
      <c r="E25" s="129">
        <v>1</v>
      </c>
      <c r="F25" s="130">
        <v>0</v>
      </c>
      <c r="G25" s="130">
        <v>9</v>
      </c>
      <c r="H25" s="131">
        <v>1.515204124875342</v>
      </c>
      <c r="I25" s="152">
        <v>0.013636837123878079</v>
      </c>
    </row>
    <row r="26" spans="2:9" ht="21.75" customHeight="1">
      <c r="B26" s="126" t="s">
        <v>172</v>
      </c>
      <c r="C26" s="132" t="s">
        <v>249</v>
      </c>
      <c r="D26" s="128">
        <v>667634.844</v>
      </c>
      <c r="E26" s="129">
        <v>13</v>
      </c>
      <c r="F26" s="130">
        <v>0</v>
      </c>
      <c r="G26" s="130">
        <v>182</v>
      </c>
      <c r="H26" s="131">
        <v>19.47172188035171</v>
      </c>
      <c r="I26" s="152">
        <v>0.27260410632492393</v>
      </c>
    </row>
    <row r="27" spans="2:9" ht="21.75" customHeight="1">
      <c r="B27" s="126">
        <v>96</v>
      </c>
      <c r="C27" s="132" t="s">
        <v>254</v>
      </c>
      <c r="D27" s="128">
        <v>288819.37999999995</v>
      </c>
      <c r="E27" s="129">
        <v>3</v>
      </c>
      <c r="F27" s="130">
        <v>0</v>
      </c>
      <c r="G27" s="130">
        <v>203</v>
      </c>
      <c r="H27" s="131">
        <v>10.38711460429006</v>
      </c>
      <c r="I27" s="152">
        <v>0.7028614215569607</v>
      </c>
    </row>
    <row r="28" spans="2:9" ht="21.75" customHeight="1" thickBot="1">
      <c r="B28" s="133"/>
      <c r="C28" s="132" t="s">
        <v>223</v>
      </c>
      <c r="D28" s="128">
        <v>1211144.36</v>
      </c>
      <c r="E28" s="129">
        <v>24</v>
      </c>
      <c r="F28" s="130">
        <v>0</v>
      </c>
      <c r="G28" s="130">
        <v>752</v>
      </c>
      <c r="H28" s="131">
        <v>19.815969749469005</v>
      </c>
      <c r="I28" s="152">
        <v>0.6209003854833621</v>
      </c>
    </row>
    <row r="29" spans="2:9" ht="21.75" customHeight="1" thickBot="1" thickTop="1">
      <c r="B29" s="186" t="s">
        <v>224</v>
      </c>
      <c r="C29" s="187"/>
      <c r="D29" s="134">
        <v>1411232648.336</v>
      </c>
      <c r="E29" s="135">
        <v>17814</v>
      </c>
      <c r="F29" s="136">
        <v>1</v>
      </c>
      <c r="G29" s="136">
        <v>723893</v>
      </c>
      <c r="H29" s="137">
        <v>12.623715884837177</v>
      </c>
      <c r="I29" s="138">
        <v>0.5129508595578129</v>
      </c>
    </row>
    <row r="30" spans="2:9" ht="21.75" customHeight="1" thickBot="1" thickTop="1">
      <c r="B30" s="139"/>
      <c r="C30" s="140"/>
      <c r="D30" s="140"/>
      <c r="E30" s="141"/>
      <c r="F30" s="140"/>
      <c r="G30" s="142"/>
      <c r="H30" s="143"/>
      <c r="I30" s="143"/>
    </row>
    <row r="31" spans="2:9" ht="21.75" customHeight="1" thickTop="1">
      <c r="B31" s="188" t="s">
        <v>226</v>
      </c>
      <c r="C31" s="189"/>
      <c r="D31" s="189"/>
      <c r="E31" s="189"/>
      <c r="F31" s="189"/>
      <c r="G31" s="189"/>
      <c r="H31" s="189"/>
      <c r="I31" s="190"/>
    </row>
    <row r="32" spans="2:9" ht="21.75" customHeight="1" thickBot="1">
      <c r="B32" s="191" t="s">
        <v>225</v>
      </c>
      <c r="C32" s="192"/>
      <c r="D32" s="192"/>
      <c r="E32" s="192"/>
      <c r="F32" s="192"/>
      <c r="G32" s="192"/>
      <c r="H32" s="192"/>
      <c r="I32" s="193"/>
    </row>
    <row r="33" spans="2:9" ht="15.75" thickTop="1">
      <c r="B33" s="194"/>
      <c r="C33" s="194"/>
      <c r="D33" s="194"/>
      <c r="E33" s="194"/>
      <c r="F33" s="194"/>
      <c r="G33" s="194"/>
      <c r="H33" s="194"/>
      <c r="I33" s="194"/>
    </row>
    <row r="34" spans="2:9" ht="15">
      <c r="B34" s="144"/>
      <c r="C34" s="145"/>
      <c r="D34" s="146"/>
      <c r="E34" s="147"/>
      <c r="F34" s="147"/>
      <c r="G34" s="147"/>
      <c r="H34" s="144"/>
      <c r="I34" s="144"/>
    </row>
    <row r="35" spans="2:9" ht="15">
      <c r="B35" s="153"/>
      <c r="C35" s="153"/>
      <c r="D35" s="153"/>
      <c r="E35" s="153"/>
      <c r="F35" s="153"/>
      <c r="G35" s="153"/>
      <c r="H35" s="153"/>
      <c r="I35" s="153"/>
    </row>
    <row r="36" spans="2:9" ht="15">
      <c r="B36" s="153"/>
      <c r="C36" s="153"/>
      <c r="D36" s="153"/>
      <c r="E36" s="153"/>
      <c r="F36" s="153"/>
      <c r="G36" s="153"/>
      <c r="H36" s="153"/>
      <c r="I36" s="153"/>
    </row>
    <row r="37" spans="2:9" ht="15">
      <c r="B37" s="153"/>
      <c r="C37" s="153"/>
      <c r="D37" s="153"/>
      <c r="E37" s="153"/>
      <c r="F37" s="153"/>
      <c r="G37" s="153"/>
      <c r="H37" s="153"/>
      <c r="I37" s="153"/>
    </row>
    <row r="38" spans="2:9" ht="15">
      <c r="B38" s="153"/>
      <c r="C38" s="153"/>
      <c r="D38" s="153"/>
      <c r="E38" s="153"/>
      <c r="F38" s="153"/>
      <c r="G38" s="153"/>
      <c r="H38" s="153"/>
      <c r="I38" s="153"/>
    </row>
    <row r="39" spans="2:9" ht="15">
      <c r="B39" s="153"/>
      <c r="C39" s="153"/>
      <c r="D39" s="153"/>
      <c r="E39" s="153"/>
      <c r="F39" s="153"/>
      <c r="G39" s="153"/>
      <c r="H39" s="153"/>
      <c r="I39" s="153"/>
    </row>
    <row r="40" spans="2:9" ht="15">
      <c r="B40" s="153"/>
      <c r="C40" s="153"/>
      <c r="D40" s="153"/>
      <c r="E40" s="153"/>
      <c r="F40" s="153"/>
      <c r="G40" s="153"/>
      <c r="H40" s="153"/>
      <c r="I40" s="153"/>
    </row>
    <row r="41" spans="2:9" ht="15">
      <c r="B41" s="153"/>
      <c r="C41" s="153"/>
      <c r="D41" s="153"/>
      <c r="E41" s="153"/>
      <c r="F41" s="153"/>
      <c r="G41" s="153"/>
      <c r="H41" s="153"/>
      <c r="I41" s="153"/>
    </row>
    <row r="42" spans="2:9" ht="15">
      <c r="B42" s="153"/>
      <c r="C42" s="153"/>
      <c r="D42" s="153"/>
      <c r="E42" s="153"/>
      <c r="F42" s="153"/>
      <c r="G42" s="153"/>
      <c r="H42" s="153"/>
      <c r="I42" s="153"/>
    </row>
    <row r="43" spans="2:9" ht="15">
      <c r="B43" s="153"/>
      <c r="C43" s="153"/>
      <c r="D43" s="153"/>
      <c r="E43" s="153"/>
      <c r="F43" s="153"/>
      <c r="G43" s="153"/>
      <c r="H43" s="153"/>
      <c r="I43" s="153"/>
    </row>
    <row r="44" spans="2:9" ht="15">
      <c r="B44" s="153"/>
      <c r="C44" s="153"/>
      <c r="D44" s="153"/>
      <c r="E44" s="153"/>
      <c r="F44" s="153"/>
      <c r="G44" s="153"/>
      <c r="H44" s="153"/>
      <c r="I44" s="153"/>
    </row>
    <row r="45" spans="2:9" ht="15">
      <c r="B45" s="153"/>
      <c r="C45" s="153"/>
      <c r="D45" s="153"/>
      <c r="E45" s="153"/>
      <c r="F45" s="153"/>
      <c r="G45" s="153"/>
      <c r="H45" s="153"/>
      <c r="I45" s="153"/>
    </row>
    <row r="46" spans="2:9" ht="15">
      <c r="B46" s="153"/>
      <c r="C46" s="153"/>
      <c r="D46" s="153"/>
      <c r="E46" s="153"/>
      <c r="F46" s="153"/>
      <c r="G46" s="153"/>
      <c r="H46" s="153"/>
      <c r="I46" s="153"/>
    </row>
    <row r="47" spans="2:9" ht="15">
      <c r="B47" s="153"/>
      <c r="C47" s="153"/>
      <c r="D47" s="153"/>
      <c r="E47" s="153"/>
      <c r="F47" s="153"/>
      <c r="G47" s="153"/>
      <c r="H47" s="153"/>
      <c r="I47" s="153"/>
    </row>
    <row r="48" spans="2:9" ht="15">
      <c r="B48" s="153"/>
      <c r="C48" s="153"/>
      <c r="D48" s="153"/>
      <c r="E48" s="153"/>
      <c r="F48" s="153"/>
      <c r="G48" s="153"/>
      <c r="H48" s="153"/>
      <c r="I48" s="153"/>
    </row>
    <row r="49" spans="2:9" ht="15">
      <c r="B49" s="153"/>
      <c r="C49" s="153"/>
      <c r="D49" s="153"/>
      <c r="E49" s="153"/>
      <c r="F49" s="153"/>
      <c r="G49" s="153"/>
      <c r="H49" s="153"/>
      <c r="I49" s="153"/>
    </row>
    <row r="50" spans="2:9" ht="15">
      <c r="B50" s="153"/>
      <c r="C50" s="153"/>
      <c r="D50" s="153"/>
      <c r="E50" s="153"/>
      <c r="F50" s="153"/>
      <c r="G50" s="153"/>
      <c r="H50" s="153"/>
      <c r="I50" s="153"/>
    </row>
    <row r="51" spans="2:9" ht="15">
      <c r="B51" s="153"/>
      <c r="C51" s="153"/>
      <c r="D51" s="153"/>
      <c r="E51" s="153"/>
      <c r="F51" s="153"/>
      <c r="G51" s="153"/>
      <c r="H51" s="153"/>
      <c r="I51" s="153"/>
    </row>
    <row r="52" spans="2:9" ht="15">
      <c r="B52" s="153"/>
      <c r="C52" s="153"/>
      <c r="D52" s="153"/>
      <c r="E52" s="153"/>
      <c r="F52" s="153"/>
      <c r="G52" s="153"/>
      <c r="H52" s="153"/>
      <c r="I52" s="153"/>
    </row>
    <row r="53" spans="2:9" ht="15">
      <c r="B53" s="153"/>
      <c r="C53" s="153"/>
      <c r="D53" s="153"/>
      <c r="E53" s="153"/>
      <c r="F53" s="153"/>
      <c r="G53" s="153"/>
      <c r="H53" s="153"/>
      <c r="I53" s="153"/>
    </row>
    <row r="54" spans="2:9" ht="15">
      <c r="B54" s="153"/>
      <c r="C54" s="153"/>
      <c r="D54" s="153"/>
      <c r="E54" s="153"/>
      <c r="F54" s="153"/>
      <c r="G54" s="153"/>
      <c r="H54" s="153"/>
      <c r="I54" s="153"/>
    </row>
    <row r="55" spans="2:9" ht="15">
      <c r="B55" s="153"/>
      <c r="C55" s="153"/>
      <c r="D55" s="153"/>
      <c r="E55" s="153"/>
      <c r="F55" s="153"/>
      <c r="G55" s="153"/>
      <c r="H55" s="153"/>
      <c r="I55" s="153"/>
    </row>
    <row r="56" spans="2:9" ht="15">
      <c r="B56" s="153"/>
      <c r="C56" s="153"/>
      <c r="D56" s="153"/>
      <c r="E56" s="153"/>
      <c r="F56" s="153"/>
      <c r="G56" s="153"/>
      <c r="H56" s="153"/>
      <c r="I56" s="153"/>
    </row>
    <row r="57" spans="2:9" ht="15">
      <c r="B57" s="153"/>
      <c r="C57" s="153"/>
      <c r="D57" s="153"/>
      <c r="E57" s="153"/>
      <c r="F57" s="153"/>
      <c r="G57" s="153"/>
      <c r="H57" s="153"/>
      <c r="I57" s="153"/>
    </row>
    <row r="58" spans="2:9" ht="15">
      <c r="B58" s="153"/>
      <c r="C58" s="153"/>
      <c r="D58" s="153"/>
      <c r="E58" s="153"/>
      <c r="F58" s="153"/>
      <c r="G58" s="153"/>
      <c r="H58" s="153"/>
      <c r="I58" s="153"/>
    </row>
    <row r="59" spans="2:9" ht="15">
      <c r="B59" s="153"/>
      <c r="C59" s="153"/>
      <c r="D59" s="153"/>
      <c r="E59" s="153"/>
      <c r="F59" s="153"/>
      <c r="G59" s="153"/>
      <c r="H59" s="153"/>
      <c r="I59" s="153"/>
    </row>
    <row r="60" spans="2:9" ht="15">
      <c r="B60" s="153"/>
      <c r="C60" s="153"/>
      <c r="D60" s="153"/>
      <c r="E60" s="153"/>
      <c r="F60" s="153"/>
      <c r="G60" s="153"/>
      <c r="H60" s="153"/>
      <c r="I60" s="153"/>
    </row>
    <row r="61" spans="2:9" ht="15">
      <c r="B61" s="153"/>
      <c r="C61" s="153"/>
      <c r="D61" s="153"/>
      <c r="E61" s="153"/>
      <c r="F61" s="153"/>
      <c r="G61" s="153"/>
      <c r="H61" s="153"/>
      <c r="I61" s="153"/>
    </row>
    <row r="62" spans="2:9" ht="15">
      <c r="B62" s="153"/>
      <c r="C62" s="153"/>
      <c r="D62" s="153"/>
      <c r="E62" s="153"/>
      <c r="F62" s="153"/>
      <c r="G62" s="153"/>
      <c r="H62" s="153"/>
      <c r="I62" s="153"/>
    </row>
    <row r="63" spans="2:9" ht="15">
      <c r="B63" s="153"/>
      <c r="C63" s="153"/>
      <c r="D63" s="153"/>
      <c r="E63" s="153"/>
      <c r="F63" s="153"/>
      <c r="G63" s="153"/>
      <c r="H63" s="153"/>
      <c r="I63" s="153"/>
    </row>
    <row r="64" spans="2:9" ht="15">
      <c r="B64" s="153"/>
      <c r="C64" s="153"/>
      <c r="D64" s="153"/>
      <c r="E64" s="153"/>
      <c r="F64" s="153"/>
      <c r="G64" s="153"/>
      <c r="H64" s="153"/>
      <c r="I64" s="153"/>
    </row>
    <row r="65" spans="2:9" ht="15">
      <c r="B65" s="153"/>
      <c r="C65" s="153"/>
      <c r="D65" s="153"/>
      <c r="E65" s="153"/>
      <c r="F65" s="153"/>
      <c r="G65" s="153"/>
      <c r="H65" s="153"/>
      <c r="I65" s="153"/>
    </row>
    <row r="66" spans="2:9" ht="15">
      <c r="B66" s="153"/>
      <c r="C66" s="153"/>
      <c r="D66" s="153"/>
      <c r="E66" s="153"/>
      <c r="F66" s="153"/>
      <c r="G66" s="153"/>
      <c r="H66" s="153"/>
      <c r="I66" s="153"/>
    </row>
    <row r="67" spans="2:9" ht="15">
      <c r="B67" s="153"/>
      <c r="C67" s="153"/>
      <c r="D67" s="153"/>
      <c r="E67" s="153"/>
      <c r="F67" s="153"/>
      <c r="G67" s="153"/>
      <c r="H67" s="153"/>
      <c r="I67" s="153"/>
    </row>
    <row r="68" spans="2:9" ht="15">
      <c r="B68" s="153"/>
      <c r="C68" s="153"/>
      <c r="D68" s="153"/>
      <c r="E68" s="153"/>
      <c r="F68" s="153"/>
      <c r="G68" s="153"/>
      <c r="H68" s="153"/>
      <c r="I68" s="153"/>
    </row>
    <row r="69" spans="2:9" ht="15">
      <c r="B69" s="153"/>
      <c r="C69" s="153"/>
      <c r="D69" s="153"/>
      <c r="E69" s="153"/>
      <c r="F69" s="153"/>
      <c r="G69" s="153"/>
      <c r="H69" s="153"/>
      <c r="I69" s="153"/>
    </row>
    <row r="70" spans="2:9" ht="15">
      <c r="B70" s="153"/>
      <c r="C70" s="153"/>
      <c r="D70" s="153"/>
      <c r="E70" s="153"/>
      <c r="F70" s="153"/>
      <c r="G70" s="153"/>
      <c r="H70" s="153"/>
      <c r="I70" s="153"/>
    </row>
    <row r="71" spans="2:9" ht="15">
      <c r="B71" s="153"/>
      <c r="C71" s="153"/>
      <c r="D71" s="153"/>
      <c r="E71" s="153"/>
      <c r="F71" s="153"/>
      <c r="G71" s="153"/>
      <c r="H71" s="153"/>
      <c r="I71" s="153"/>
    </row>
    <row r="72" spans="2:9" ht="15">
      <c r="B72" s="153"/>
      <c r="C72" s="153"/>
      <c r="D72" s="153"/>
      <c r="E72" s="153"/>
      <c r="F72" s="153"/>
      <c r="G72" s="153"/>
      <c r="H72" s="153"/>
      <c r="I72" s="153"/>
    </row>
    <row r="73" spans="2:9" ht="15">
      <c r="B73" s="153"/>
      <c r="C73" s="153"/>
      <c r="D73" s="153"/>
      <c r="E73" s="153"/>
      <c r="F73" s="153"/>
      <c r="G73" s="153"/>
      <c r="H73" s="153"/>
      <c r="I73" s="153"/>
    </row>
    <row r="74" spans="2:9" ht="15">
      <c r="B74" s="153"/>
      <c r="C74" s="153"/>
      <c r="D74" s="153"/>
      <c r="E74" s="153"/>
      <c r="F74" s="153"/>
      <c r="G74" s="153"/>
      <c r="H74" s="153"/>
      <c r="I74" s="153"/>
    </row>
    <row r="75" spans="2:9" ht="15">
      <c r="B75" s="153"/>
      <c r="C75" s="153"/>
      <c r="D75" s="153"/>
      <c r="E75" s="153"/>
      <c r="F75" s="153"/>
      <c r="G75" s="153"/>
      <c r="H75" s="153"/>
      <c r="I75" s="153"/>
    </row>
    <row r="76" spans="2:9" ht="15">
      <c r="B76" s="153"/>
      <c r="C76" s="153"/>
      <c r="D76" s="153"/>
      <c r="E76" s="153"/>
      <c r="F76" s="153"/>
      <c r="G76" s="153"/>
      <c r="H76" s="153"/>
      <c r="I76" s="153"/>
    </row>
    <row r="77" spans="2:9" ht="15">
      <c r="B77" s="153"/>
      <c r="C77" s="153"/>
      <c r="D77" s="153"/>
      <c r="E77" s="153"/>
      <c r="F77" s="153"/>
      <c r="G77" s="153"/>
      <c r="H77" s="153"/>
      <c r="I77" s="153"/>
    </row>
    <row r="78" spans="2:9" ht="15">
      <c r="B78" s="153"/>
      <c r="C78" s="153"/>
      <c r="D78" s="153"/>
      <c r="E78" s="153"/>
      <c r="F78" s="153"/>
      <c r="G78" s="153"/>
      <c r="H78" s="153"/>
      <c r="I78" s="153"/>
    </row>
    <row r="79" spans="2:9" ht="15">
      <c r="B79" s="153"/>
      <c r="C79" s="153"/>
      <c r="D79" s="153"/>
      <c r="E79" s="153"/>
      <c r="F79" s="153"/>
      <c r="G79" s="153"/>
      <c r="H79" s="153"/>
      <c r="I79" s="153"/>
    </row>
    <row r="80" spans="2:9" ht="15">
      <c r="B80" s="153"/>
      <c r="C80" s="153"/>
      <c r="D80" s="153"/>
      <c r="E80" s="153"/>
      <c r="F80" s="153"/>
      <c r="G80" s="153"/>
      <c r="H80" s="153"/>
      <c r="I80" s="153"/>
    </row>
    <row r="81" spans="2:9" ht="15">
      <c r="B81" s="153"/>
      <c r="C81" s="153"/>
      <c r="D81" s="153"/>
      <c r="E81" s="153"/>
      <c r="F81" s="153"/>
      <c r="G81" s="153"/>
      <c r="H81" s="153"/>
      <c r="I81" s="153"/>
    </row>
    <row r="82" spans="2:9" ht="15">
      <c r="B82" s="153"/>
      <c r="C82" s="153"/>
      <c r="D82" s="153"/>
      <c r="E82" s="153"/>
      <c r="F82" s="153"/>
      <c r="G82" s="153"/>
      <c r="H82" s="153"/>
      <c r="I82" s="153"/>
    </row>
    <row r="83" spans="2:9" ht="15">
      <c r="B83" s="153"/>
      <c r="C83" s="153"/>
      <c r="D83" s="153"/>
      <c r="E83" s="153"/>
      <c r="F83" s="153"/>
      <c r="G83" s="153"/>
      <c r="H83" s="153"/>
      <c r="I83" s="153"/>
    </row>
    <row r="84" spans="2:9" ht="15">
      <c r="B84" s="153"/>
      <c r="C84" s="153"/>
      <c r="D84" s="153"/>
      <c r="E84" s="153"/>
      <c r="F84" s="153"/>
      <c r="G84" s="153"/>
      <c r="H84" s="153"/>
      <c r="I84" s="153"/>
    </row>
    <row r="85" spans="2:9" ht="15">
      <c r="B85" s="153"/>
      <c r="C85" s="153"/>
      <c r="D85" s="153"/>
      <c r="E85" s="153"/>
      <c r="F85" s="153"/>
      <c r="G85" s="153"/>
      <c r="H85" s="153"/>
      <c r="I85" s="153"/>
    </row>
    <row r="86" spans="2:9" ht="15">
      <c r="B86" s="153"/>
      <c r="C86" s="153"/>
      <c r="D86" s="153"/>
      <c r="E86" s="153"/>
      <c r="F86" s="153"/>
      <c r="G86" s="153"/>
      <c r="H86" s="153"/>
      <c r="I86" s="153"/>
    </row>
    <row r="87" spans="2:9" ht="15">
      <c r="B87" s="153"/>
      <c r="C87" s="153"/>
      <c r="D87" s="153"/>
      <c r="E87" s="153"/>
      <c r="F87" s="153"/>
      <c r="G87" s="153"/>
      <c r="H87" s="153"/>
      <c r="I87" s="153"/>
    </row>
    <row r="88" spans="2:9" ht="15">
      <c r="B88" s="153"/>
      <c r="C88" s="153"/>
      <c r="D88" s="153"/>
      <c r="E88" s="153"/>
      <c r="F88" s="153"/>
      <c r="G88" s="153"/>
      <c r="H88" s="153"/>
      <c r="I88" s="153"/>
    </row>
    <row r="89" spans="2:9" ht="15">
      <c r="B89" s="153"/>
      <c r="C89" s="153"/>
      <c r="D89" s="153"/>
      <c r="E89" s="153"/>
      <c r="F89" s="153"/>
      <c r="G89" s="153"/>
      <c r="H89" s="153"/>
      <c r="I89" s="153"/>
    </row>
    <row r="90" spans="2:9" ht="15">
      <c r="B90" s="153"/>
      <c r="C90" s="153"/>
      <c r="D90" s="153"/>
      <c r="E90" s="153"/>
      <c r="F90" s="153"/>
      <c r="G90" s="153"/>
      <c r="H90" s="153"/>
      <c r="I90" s="153"/>
    </row>
    <row r="91" spans="2:9" ht="15">
      <c r="B91" s="153"/>
      <c r="C91" s="153"/>
      <c r="D91" s="153"/>
      <c r="E91" s="153"/>
      <c r="F91" s="153"/>
      <c r="G91" s="153"/>
      <c r="H91" s="153"/>
      <c r="I91" s="153"/>
    </row>
    <row r="92" spans="2:9" ht="15">
      <c r="B92" s="153"/>
      <c r="C92" s="153"/>
      <c r="D92" s="153"/>
      <c r="E92" s="153"/>
      <c r="F92" s="153"/>
      <c r="G92" s="153"/>
      <c r="H92" s="153"/>
      <c r="I92" s="153"/>
    </row>
    <row r="93" spans="2:9" ht="15">
      <c r="B93" s="153"/>
      <c r="C93" s="153"/>
      <c r="D93" s="153"/>
      <c r="E93" s="153"/>
      <c r="F93" s="153"/>
      <c r="G93" s="153"/>
      <c r="H93" s="153"/>
      <c r="I93" s="153"/>
    </row>
    <row r="94" spans="2:9" ht="15">
      <c r="B94" s="153"/>
      <c r="C94" s="153"/>
      <c r="D94" s="153"/>
      <c r="E94" s="153"/>
      <c r="F94" s="153"/>
      <c r="G94" s="153"/>
      <c r="H94" s="153"/>
      <c r="I94" s="153"/>
    </row>
    <row r="95" spans="2:9" ht="15">
      <c r="B95" s="153"/>
      <c r="C95" s="153"/>
      <c r="D95" s="153"/>
      <c r="E95" s="153"/>
      <c r="F95" s="153"/>
      <c r="G95" s="153"/>
      <c r="H95" s="153"/>
      <c r="I95" s="153"/>
    </row>
    <row r="96" spans="2:9" ht="15">
      <c r="B96" s="153"/>
      <c r="C96" s="153"/>
      <c r="D96" s="153"/>
      <c r="E96" s="153"/>
      <c r="F96" s="153"/>
      <c r="G96" s="153"/>
      <c r="H96" s="153"/>
      <c r="I96" s="153"/>
    </row>
    <row r="97" spans="2:9" ht="15">
      <c r="B97" s="153"/>
      <c r="C97" s="153"/>
      <c r="D97" s="153"/>
      <c r="E97" s="153"/>
      <c r="F97" s="153"/>
      <c r="G97" s="153"/>
      <c r="H97" s="153"/>
      <c r="I97" s="153"/>
    </row>
    <row r="98" spans="2:9" ht="15">
      <c r="B98" s="153"/>
      <c r="C98" s="153"/>
      <c r="D98" s="153"/>
      <c r="E98" s="153"/>
      <c r="F98" s="153"/>
      <c r="G98" s="153"/>
      <c r="H98" s="153"/>
      <c r="I98" s="153"/>
    </row>
    <row r="99" spans="2:9" ht="15">
      <c r="B99" s="153"/>
      <c r="C99" s="153"/>
      <c r="D99" s="153"/>
      <c r="E99" s="153"/>
      <c r="F99" s="153"/>
      <c r="G99" s="153"/>
      <c r="H99" s="153"/>
      <c r="I99" s="153"/>
    </row>
    <row r="100" spans="2:9" ht="15">
      <c r="B100" s="153"/>
      <c r="C100" s="153"/>
      <c r="D100" s="153"/>
      <c r="E100" s="153"/>
      <c r="F100" s="153"/>
      <c r="G100" s="153"/>
      <c r="H100" s="153"/>
      <c r="I100" s="153"/>
    </row>
    <row r="101" spans="2:9" ht="15">
      <c r="B101" s="153"/>
      <c r="C101" s="153"/>
      <c r="D101" s="153"/>
      <c r="E101" s="153"/>
      <c r="F101" s="153"/>
      <c r="G101" s="153"/>
      <c r="H101" s="153"/>
      <c r="I101" s="153"/>
    </row>
    <row r="102" spans="2:9" ht="15">
      <c r="B102" s="153"/>
      <c r="C102" s="153"/>
      <c r="D102" s="153"/>
      <c r="E102" s="153"/>
      <c r="F102" s="153"/>
      <c r="G102" s="153"/>
      <c r="H102" s="153"/>
      <c r="I102" s="153"/>
    </row>
    <row r="103" spans="2:9" ht="15">
      <c r="B103" s="153"/>
      <c r="C103" s="153"/>
      <c r="D103" s="153"/>
      <c r="E103" s="153"/>
      <c r="F103" s="153"/>
      <c r="G103" s="153"/>
      <c r="H103" s="153"/>
      <c r="I103" s="153"/>
    </row>
    <row r="104" spans="2:9" ht="15">
      <c r="B104" s="153"/>
      <c r="C104" s="153"/>
      <c r="D104" s="153"/>
      <c r="E104" s="153"/>
      <c r="F104" s="153"/>
      <c r="G104" s="153"/>
      <c r="H104" s="153"/>
      <c r="I104" s="153"/>
    </row>
    <row r="105" spans="2:9" ht="15">
      <c r="B105" s="153"/>
      <c r="C105" s="153"/>
      <c r="D105" s="153"/>
      <c r="E105" s="153"/>
      <c r="F105" s="153"/>
      <c r="G105" s="153"/>
      <c r="H105" s="153"/>
      <c r="I105" s="153"/>
    </row>
    <row r="106" spans="2:9" ht="15">
      <c r="B106" s="153"/>
      <c r="C106" s="153"/>
      <c r="D106" s="153"/>
      <c r="E106" s="153"/>
      <c r="F106" s="153"/>
      <c r="G106" s="153"/>
      <c r="H106" s="153"/>
      <c r="I106" s="153"/>
    </row>
    <row r="107" spans="2:9" ht="15">
      <c r="B107" s="153"/>
      <c r="C107" s="153"/>
      <c r="D107" s="153"/>
      <c r="E107" s="153"/>
      <c r="F107" s="153"/>
      <c r="G107" s="153"/>
      <c r="H107" s="153"/>
      <c r="I107" s="153"/>
    </row>
    <row r="108" spans="2:9" ht="15">
      <c r="B108" s="153"/>
      <c r="C108" s="153"/>
      <c r="D108" s="153"/>
      <c r="E108" s="153"/>
      <c r="F108" s="153"/>
      <c r="G108" s="153"/>
      <c r="H108" s="153"/>
      <c r="I108" s="153"/>
    </row>
    <row r="109" spans="2:9" ht="15">
      <c r="B109" s="153"/>
      <c r="C109" s="153"/>
      <c r="D109" s="153"/>
      <c r="E109" s="153"/>
      <c r="F109" s="153"/>
      <c r="G109" s="153"/>
      <c r="H109" s="153"/>
      <c r="I109" s="153"/>
    </row>
    <row r="110" spans="2:9" ht="15">
      <c r="B110" s="153"/>
      <c r="C110" s="153"/>
      <c r="D110" s="153"/>
      <c r="E110" s="153"/>
      <c r="F110" s="153"/>
      <c r="G110" s="153"/>
      <c r="H110" s="153"/>
      <c r="I110" s="153"/>
    </row>
    <row r="111" spans="2:9" ht="15">
      <c r="B111" s="153"/>
      <c r="C111" s="153"/>
      <c r="D111" s="153"/>
      <c r="E111" s="153"/>
      <c r="F111" s="153"/>
      <c r="G111" s="153"/>
      <c r="H111" s="153"/>
      <c r="I111" s="153"/>
    </row>
    <row r="112" spans="2:9" ht="15">
      <c r="B112" s="153"/>
      <c r="C112" s="153"/>
      <c r="D112" s="153"/>
      <c r="E112" s="153"/>
      <c r="F112" s="153"/>
      <c r="G112" s="153"/>
      <c r="H112" s="153"/>
      <c r="I112" s="153"/>
    </row>
    <row r="113" spans="2:9" ht="15">
      <c r="B113" s="153"/>
      <c r="C113" s="153"/>
      <c r="D113" s="153"/>
      <c r="E113" s="153"/>
      <c r="F113" s="153"/>
      <c r="G113" s="153"/>
      <c r="H113" s="153"/>
      <c r="I113" s="153"/>
    </row>
    <row r="114" spans="2:9" ht="15">
      <c r="B114" s="153"/>
      <c r="C114" s="153"/>
      <c r="D114" s="153"/>
      <c r="E114" s="153"/>
      <c r="F114" s="153"/>
      <c r="G114" s="153"/>
      <c r="H114" s="153"/>
      <c r="I114" s="153"/>
    </row>
    <row r="115" spans="2:9" ht="15">
      <c r="B115" s="153"/>
      <c r="C115" s="153"/>
      <c r="D115" s="153"/>
      <c r="E115" s="153"/>
      <c r="F115" s="153"/>
      <c r="G115" s="153"/>
      <c r="H115" s="153"/>
      <c r="I115" s="153"/>
    </row>
    <row r="116" spans="2:9" ht="15">
      <c r="B116" s="153"/>
      <c r="C116" s="153"/>
      <c r="D116" s="153"/>
      <c r="E116" s="153"/>
      <c r="F116" s="153"/>
      <c r="G116" s="153"/>
      <c r="H116" s="153"/>
      <c r="I116" s="153"/>
    </row>
    <row r="117" spans="2:9" ht="15">
      <c r="B117" s="153"/>
      <c r="C117" s="153"/>
      <c r="D117" s="153"/>
      <c r="E117" s="153"/>
      <c r="F117" s="153"/>
      <c r="G117" s="153"/>
      <c r="H117" s="153"/>
      <c r="I117" s="153"/>
    </row>
    <row r="118" spans="2:9" ht="15">
      <c r="B118" s="153"/>
      <c r="C118" s="153"/>
      <c r="D118" s="153"/>
      <c r="E118" s="153"/>
      <c r="F118" s="153"/>
      <c r="G118" s="153"/>
      <c r="H118" s="153"/>
      <c r="I118" s="153"/>
    </row>
    <row r="119" spans="2:9" ht="15">
      <c r="B119" s="153"/>
      <c r="C119" s="153"/>
      <c r="D119" s="153"/>
      <c r="E119" s="153"/>
      <c r="F119" s="153"/>
      <c r="G119" s="153"/>
      <c r="H119" s="153"/>
      <c r="I119" s="153"/>
    </row>
    <row r="120" spans="2:9" ht="15">
      <c r="B120" s="153"/>
      <c r="C120" s="153"/>
      <c r="D120" s="153"/>
      <c r="E120" s="153"/>
      <c r="F120" s="153"/>
      <c r="G120" s="153"/>
      <c r="H120" s="153"/>
      <c r="I120" s="153"/>
    </row>
    <row r="121" spans="2:9" ht="15">
      <c r="B121" s="153"/>
      <c r="C121" s="153"/>
      <c r="D121" s="153"/>
      <c r="E121" s="153"/>
      <c r="F121" s="153"/>
      <c r="G121" s="153"/>
      <c r="H121" s="153"/>
      <c r="I121" s="153"/>
    </row>
    <row r="122" spans="2:9" ht="15">
      <c r="B122" s="153"/>
      <c r="C122" s="153"/>
      <c r="D122" s="153"/>
      <c r="E122" s="153"/>
      <c r="F122" s="153"/>
      <c r="G122" s="153"/>
      <c r="H122" s="153"/>
      <c r="I122" s="153"/>
    </row>
    <row r="123" spans="2:9" ht="15">
      <c r="B123" s="153"/>
      <c r="C123" s="153"/>
      <c r="D123" s="153"/>
      <c r="E123" s="153"/>
      <c r="F123" s="153"/>
      <c r="G123" s="153"/>
      <c r="H123" s="153"/>
      <c r="I123" s="153"/>
    </row>
    <row r="124" spans="2:9" ht="15">
      <c r="B124" s="153"/>
      <c r="C124" s="153"/>
      <c r="D124" s="153"/>
      <c r="E124" s="153"/>
      <c r="F124" s="153"/>
      <c r="G124" s="153"/>
      <c r="H124" s="153"/>
      <c r="I124" s="153"/>
    </row>
    <row r="125" spans="2:9" ht="15">
      <c r="B125" s="153"/>
      <c r="C125" s="153"/>
      <c r="D125" s="153"/>
      <c r="E125" s="153"/>
      <c r="F125" s="153"/>
      <c r="G125" s="153"/>
      <c r="H125" s="153"/>
      <c r="I125" s="153"/>
    </row>
    <row r="126" spans="2:9" ht="15">
      <c r="B126" s="153"/>
      <c r="C126" s="153"/>
      <c r="D126" s="153"/>
      <c r="E126" s="153"/>
      <c r="F126" s="153"/>
      <c r="G126" s="153"/>
      <c r="H126" s="153"/>
      <c r="I126" s="153"/>
    </row>
    <row r="127" spans="2:9" ht="15">
      <c r="B127" s="153"/>
      <c r="C127" s="153"/>
      <c r="D127" s="153"/>
      <c r="E127" s="153"/>
      <c r="F127" s="153"/>
      <c r="G127" s="153"/>
      <c r="H127" s="153"/>
      <c r="I127" s="153"/>
    </row>
    <row r="128" spans="2:9" ht="15">
      <c r="B128" s="153"/>
      <c r="C128" s="153"/>
      <c r="D128" s="153"/>
      <c r="E128" s="153"/>
      <c r="F128" s="153"/>
      <c r="G128" s="153"/>
      <c r="H128" s="153"/>
      <c r="I128" s="153"/>
    </row>
    <row r="129" spans="2:9" ht="15">
      <c r="B129" s="153"/>
      <c r="C129" s="153"/>
      <c r="D129" s="153"/>
      <c r="E129" s="153"/>
      <c r="F129" s="153"/>
      <c r="G129" s="153"/>
      <c r="H129" s="153"/>
      <c r="I129" s="153"/>
    </row>
    <row r="130" spans="2:9" ht="15">
      <c r="B130" s="153"/>
      <c r="C130" s="153"/>
      <c r="D130" s="153"/>
      <c r="E130" s="153"/>
      <c r="F130" s="153"/>
      <c r="G130" s="153"/>
      <c r="H130" s="153"/>
      <c r="I130" s="153"/>
    </row>
    <row r="131" spans="2:9" ht="15">
      <c r="B131" s="153"/>
      <c r="C131" s="153"/>
      <c r="D131" s="153"/>
      <c r="E131" s="153"/>
      <c r="F131" s="153"/>
      <c r="G131" s="153"/>
      <c r="H131" s="153"/>
      <c r="I131" s="153"/>
    </row>
    <row r="132" spans="2:9" ht="15">
      <c r="B132" s="153"/>
      <c r="C132" s="153"/>
      <c r="D132" s="153"/>
      <c r="E132" s="153"/>
      <c r="F132" s="153"/>
      <c r="G132" s="153"/>
      <c r="H132" s="153"/>
      <c r="I132" s="153"/>
    </row>
    <row r="133" spans="2:9" ht="15">
      <c r="B133" s="153"/>
      <c r="C133" s="153"/>
      <c r="D133" s="153"/>
      <c r="E133" s="153"/>
      <c r="F133" s="153"/>
      <c r="G133" s="153"/>
      <c r="H133" s="153"/>
      <c r="I133" s="153"/>
    </row>
    <row r="134" spans="2:9" ht="15">
      <c r="B134" s="153"/>
      <c r="C134" s="153"/>
      <c r="D134" s="153"/>
      <c r="E134" s="153"/>
      <c r="F134" s="153"/>
      <c r="G134" s="153"/>
      <c r="H134" s="153"/>
      <c r="I134" s="153"/>
    </row>
    <row r="135" spans="2:9" ht="15">
      <c r="B135" s="153"/>
      <c r="C135" s="153"/>
      <c r="D135" s="153"/>
      <c r="E135" s="153"/>
      <c r="F135" s="153"/>
      <c r="G135" s="153"/>
      <c r="H135" s="153"/>
      <c r="I135" s="153"/>
    </row>
    <row r="136" spans="2:9" ht="15">
      <c r="B136" s="153"/>
      <c r="C136" s="153"/>
      <c r="D136" s="153"/>
      <c r="E136" s="153"/>
      <c r="F136" s="153"/>
      <c r="G136" s="153"/>
      <c r="H136" s="153"/>
      <c r="I136" s="153"/>
    </row>
    <row r="137" spans="2:9" ht="15">
      <c r="B137" s="153"/>
      <c r="C137" s="153"/>
      <c r="D137" s="153"/>
      <c r="E137" s="153"/>
      <c r="F137" s="153"/>
      <c r="G137" s="153"/>
      <c r="H137" s="153"/>
      <c r="I137" s="153"/>
    </row>
    <row r="138" spans="2:9" ht="15">
      <c r="B138" s="153"/>
      <c r="C138" s="153"/>
      <c r="D138" s="153"/>
      <c r="E138" s="153"/>
      <c r="F138" s="153"/>
      <c r="G138" s="153"/>
      <c r="H138" s="153"/>
      <c r="I138" s="153"/>
    </row>
    <row r="139" spans="2:9" ht="15">
      <c r="B139" s="153"/>
      <c r="C139" s="153"/>
      <c r="D139" s="153"/>
      <c r="E139" s="153"/>
      <c r="F139" s="153"/>
      <c r="G139" s="153"/>
      <c r="H139" s="153"/>
      <c r="I139" s="153"/>
    </row>
    <row r="140" spans="2:9" ht="15">
      <c r="B140" s="153"/>
      <c r="C140" s="153"/>
      <c r="D140" s="153"/>
      <c r="E140" s="153"/>
      <c r="F140" s="153"/>
      <c r="G140" s="153"/>
      <c r="H140" s="153"/>
      <c r="I140" s="153"/>
    </row>
    <row r="141" spans="2:9" ht="15">
      <c r="B141" s="153"/>
      <c r="C141" s="153"/>
      <c r="D141" s="153"/>
      <c r="E141" s="153"/>
      <c r="F141" s="153"/>
      <c r="G141" s="153"/>
      <c r="H141" s="153"/>
      <c r="I141" s="153"/>
    </row>
    <row r="142" spans="2:9" ht="15">
      <c r="B142" s="153"/>
      <c r="C142" s="153"/>
      <c r="D142" s="153"/>
      <c r="E142" s="153"/>
      <c r="F142" s="153"/>
      <c r="G142" s="153"/>
      <c r="H142" s="153"/>
      <c r="I142" s="153"/>
    </row>
    <row r="143" spans="2:9" ht="15">
      <c r="B143" s="153"/>
      <c r="C143" s="153"/>
      <c r="D143" s="153"/>
      <c r="E143" s="153"/>
      <c r="F143" s="153"/>
      <c r="G143" s="153"/>
      <c r="H143" s="153"/>
      <c r="I143" s="153"/>
    </row>
    <row r="144" spans="2:9" ht="15">
      <c r="B144" s="153"/>
      <c r="C144" s="153"/>
      <c r="D144" s="153"/>
      <c r="E144" s="153"/>
      <c r="F144" s="153"/>
      <c r="G144" s="153"/>
      <c r="H144" s="153"/>
      <c r="I144" s="153"/>
    </row>
    <row r="145" spans="2:9" ht="15">
      <c r="B145" s="153"/>
      <c r="C145" s="153"/>
      <c r="D145" s="153"/>
      <c r="E145" s="153"/>
      <c r="F145" s="153"/>
      <c r="G145" s="153"/>
      <c r="H145" s="153"/>
      <c r="I145" s="153"/>
    </row>
    <row r="146" spans="2:9" ht="15">
      <c r="B146" s="153"/>
      <c r="C146" s="153"/>
      <c r="D146" s="153"/>
      <c r="E146" s="153"/>
      <c r="F146" s="153"/>
      <c r="G146" s="153"/>
      <c r="H146" s="153"/>
      <c r="I146" s="153"/>
    </row>
    <row r="147" spans="2:9" ht="15">
      <c r="B147" s="153"/>
      <c r="C147" s="153"/>
      <c r="D147" s="153"/>
      <c r="E147" s="153"/>
      <c r="F147" s="153"/>
      <c r="G147" s="153"/>
      <c r="H147" s="153"/>
      <c r="I147" s="153"/>
    </row>
    <row r="148" spans="2:9" ht="15">
      <c r="B148" s="153"/>
      <c r="C148" s="153"/>
      <c r="D148" s="153"/>
      <c r="E148" s="153"/>
      <c r="F148" s="153"/>
      <c r="G148" s="153"/>
      <c r="H148" s="153"/>
      <c r="I148" s="153"/>
    </row>
    <row r="149" spans="2:9" ht="15">
      <c r="B149" s="153"/>
      <c r="C149" s="153"/>
      <c r="D149" s="153"/>
      <c r="E149" s="153"/>
      <c r="F149" s="153"/>
      <c r="G149" s="153"/>
      <c r="H149" s="153"/>
      <c r="I149" s="153"/>
    </row>
    <row r="150" spans="2:9" ht="15">
      <c r="B150" s="153"/>
      <c r="C150" s="153"/>
      <c r="D150" s="153"/>
      <c r="E150" s="153"/>
      <c r="F150" s="153"/>
      <c r="G150" s="153"/>
      <c r="H150" s="153"/>
      <c r="I150" s="153"/>
    </row>
    <row r="151" spans="2:9" ht="15">
      <c r="B151" s="153"/>
      <c r="C151" s="153"/>
      <c r="D151" s="153"/>
      <c r="E151" s="153"/>
      <c r="F151" s="153"/>
      <c r="G151" s="153"/>
      <c r="H151" s="153"/>
      <c r="I151" s="153"/>
    </row>
    <row r="152" spans="2:9" ht="15">
      <c r="B152" s="153"/>
      <c r="C152" s="153"/>
      <c r="D152" s="153"/>
      <c r="E152" s="153"/>
      <c r="F152" s="153"/>
      <c r="G152" s="153"/>
      <c r="H152" s="153"/>
      <c r="I152" s="153"/>
    </row>
    <row r="153" spans="2:9" ht="15">
      <c r="B153" s="153"/>
      <c r="C153" s="153"/>
      <c r="D153" s="153"/>
      <c r="E153" s="153"/>
      <c r="F153" s="153"/>
      <c r="G153" s="153"/>
      <c r="H153" s="153"/>
      <c r="I153" s="153"/>
    </row>
    <row r="154" spans="2:9" ht="15">
      <c r="B154" s="153"/>
      <c r="C154" s="153"/>
      <c r="D154" s="153"/>
      <c r="E154" s="153"/>
      <c r="F154" s="153"/>
      <c r="G154" s="153"/>
      <c r="H154" s="153"/>
      <c r="I154" s="153"/>
    </row>
    <row r="155" spans="2:9" ht="15">
      <c r="B155" s="153"/>
      <c r="C155" s="153"/>
      <c r="D155" s="153"/>
      <c r="E155" s="153"/>
      <c r="F155" s="153"/>
      <c r="G155" s="153"/>
      <c r="H155" s="153"/>
      <c r="I155" s="153"/>
    </row>
    <row r="156" spans="2:9" ht="15">
      <c r="B156" s="153"/>
      <c r="C156" s="153"/>
      <c r="D156" s="153"/>
      <c r="E156" s="153"/>
      <c r="F156" s="153"/>
      <c r="G156" s="153"/>
      <c r="H156" s="153"/>
      <c r="I156" s="153"/>
    </row>
    <row r="157" spans="2:9" ht="15">
      <c r="B157" s="153"/>
      <c r="C157" s="153"/>
      <c r="D157" s="153"/>
      <c r="E157" s="153"/>
      <c r="F157" s="153"/>
      <c r="G157" s="153"/>
      <c r="H157" s="153"/>
      <c r="I157" s="153"/>
    </row>
    <row r="158" spans="2:9" ht="15">
      <c r="B158" s="153"/>
      <c r="C158" s="153"/>
      <c r="D158" s="153"/>
      <c r="E158" s="153"/>
      <c r="F158" s="153"/>
      <c r="G158" s="153"/>
      <c r="H158" s="153"/>
      <c r="I158" s="153"/>
    </row>
    <row r="159" spans="2:9" ht="15">
      <c r="B159" s="153"/>
      <c r="C159" s="153"/>
      <c r="D159" s="153"/>
      <c r="E159" s="153"/>
      <c r="F159" s="153"/>
      <c r="G159" s="153"/>
      <c r="H159" s="153"/>
      <c r="I159" s="153"/>
    </row>
    <row r="160" spans="2:9" ht="15">
      <c r="B160" s="153"/>
      <c r="C160" s="153"/>
      <c r="D160" s="153"/>
      <c r="E160" s="153"/>
      <c r="F160" s="153"/>
      <c r="G160" s="153"/>
      <c r="H160" s="153"/>
      <c r="I160" s="153"/>
    </row>
    <row r="161" spans="2:9" ht="15">
      <c r="B161" s="153"/>
      <c r="C161" s="153"/>
      <c r="D161" s="153"/>
      <c r="E161" s="153"/>
      <c r="F161" s="153"/>
      <c r="G161" s="153"/>
      <c r="H161" s="153"/>
      <c r="I161" s="153"/>
    </row>
    <row r="162" spans="2:9" ht="15">
      <c r="B162" s="153"/>
      <c r="C162" s="153"/>
      <c r="D162" s="153"/>
      <c r="E162" s="153"/>
      <c r="F162" s="153"/>
      <c r="G162" s="153"/>
      <c r="H162" s="153"/>
      <c r="I162" s="153"/>
    </row>
    <row r="163" spans="2:9" ht="15">
      <c r="B163" s="153"/>
      <c r="C163" s="153"/>
      <c r="D163" s="153"/>
      <c r="E163" s="153"/>
      <c r="F163" s="153"/>
      <c r="G163" s="153"/>
      <c r="H163" s="153"/>
      <c r="I163" s="153"/>
    </row>
    <row r="164" spans="2:9" ht="15">
      <c r="B164" s="153"/>
      <c r="C164" s="153"/>
      <c r="D164" s="153"/>
      <c r="E164" s="153"/>
      <c r="F164" s="153"/>
      <c r="G164" s="153"/>
      <c r="H164" s="153"/>
      <c r="I164" s="153"/>
    </row>
    <row r="165" spans="2:9" ht="15">
      <c r="B165" s="153"/>
      <c r="C165" s="153"/>
      <c r="D165" s="153"/>
      <c r="E165" s="153"/>
      <c r="F165" s="153"/>
      <c r="G165" s="153"/>
      <c r="H165" s="153"/>
      <c r="I165" s="153"/>
    </row>
    <row r="166" spans="2:9" ht="15">
      <c r="B166" s="153"/>
      <c r="C166" s="153"/>
      <c r="D166" s="153"/>
      <c r="E166" s="153"/>
      <c r="F166" s="153"/>
      <c r="G166" s="153"/>
      <c r="H166" s="153"/>
      <c r="I166" s="153"/>
    </row>
    <row r="167" spans="2:9" ht="15">
      <c r="B167" s="153"/>
      <c r="C167" s="153"/>
      <c r="D167" s="153"/>
      <c r="E167" s="153"/>
      <c r="F167" s="153"/>
      <c r="G167" s="153"/>
      <c r="H167" s="153"/>
      <c r="I167" s="153"/>
    </row>
    <row r="168" spans="2:9" ht="15">
      <c r="B168" s="153"/>
      <c r="C168" s="153"/>
      <c r="D168" s="153"/>
      <c r="E168" s="153"/>
      <c r="F168" s="153"/>
      <c r="G168" s="153"/>
      <c r="H168" s="153"/>
      <c r="I168" s="153"/>
    </row>
    <row r="169" spans="2:9" ht="15">
      <c r="B169" s="153"/>
      <c r="C169" s="153"/>
      <c r="D169" s="153"/>
      <c r="E169" s="153"/>
      <c r="F169" s="153"/>
      <c r="G169" s="153"/>
      <c r="H169" s="153"/>
      <c r="I169" s="153"/>
    </row>
    <row r="170" spans="2:9" ht="15">
      <c r="B170" s="153"/>
      <c r="C170" s="153"/>
      <c r="D170" s="153"/>
      <c r="E170" s="153"/>
      <c r="F170" s="153"/>
      <c r="G170" s="153"/>
      <c r="H170" s="153"/>
      <c r="I170" s="153"/>
    </row>
    <row r="171" spans="2:9" ht="15">
      <c r="B171" s="153"/>
      <c r="C171" s="153"/>
      <c r="D171" s="153"/>
      <c r="E171" s="153"/>
      <c r="F171" s="153"/>
      <c r="G171" s="153"/>
      <c r="H171" s="153"/>
      <c r="I171" s="153"/>
    </row>
    <row r="172" spans="2:9" ht="15">
      <c r="B172" s="153"/>
      <c r="C172" s="153"/>
      <c r="D172" s="153"/>
      <c r="E172" s="153"/>
      <c r="F172" s="153"/>
      <c r="G172" s="153"/>
      <c r="H172" s="153"/>
      <c r="I172" s="153"/>
    </row>
    <row r="173" spans="2:9" ht="15">
      <c r="B173" s="153"/>
      <c r="C173" s="153"/>
      <c r="D173" s="153"/>
      <c r="E173" s="153"/>
      <c r="F173" s="153"/>
      <c r="G173" s="153"/>
      <c r="H173" s="153"/>
      <c r="I173" s="153"/>
    </row>
    <row r="174" spans="2:9" ht="15">
      <c r="B174" s="153"/>
      <c r="C174" s="153"/>
      <c r="D174" s="153"/>
      <c r="E174" s="153"/>
      <c r="F174" s="153"/>
      <c r="G174" s="153"/>
      <c r="H174" s="153"/>
      <c r="I174" s="153"/>
    </row>
    <row r="175" spans="2:9" ht="15">
      <c r="B175" s="153"/>
      <c r="C175" s="153"/>
      <c r="D175" s="153"/>
      <c r="E175" s="153"/>
      <c r="F175" s="153"/>
      <c r="G175" s="153"/>
      <c r="H175" s="153"/>
      <c r="I175" s="153"/>
    </row>
    <row r="176" spans="2:9" ht="15">
      <c r="B176" s="153"/>
      <c r="C176" s="153"/>
      <c r="D176" s="153"/>
      <c r="E176" s="153"/>
      <c r="F176" s="153"/>
      <c r="G176" s="153"/>
      <c r="H176" s="153"/>
      <c r="I176" s="153"/>
    </row>
    <row r="177" spans="2:9" ht="15">
      <c r="B177" s="153"/>
      <c r="C177" s="153"/>
      <c r="D177" s="153"/>
      <c r="E177" s="153"/>
      <c r="F177" s="153"/>
      <c r="G177" s="153"/>
      <c r="H177" s="153"/>
      <c r="I177" s="153"/>
    </row>
    <row r="178" spans="2:9" ht="15">
      <c r="B178" s="153"/>
      <c r="C178" s="153"/>
      <c r="D178" s="153"/>
      <c r="E178" s="153"/>
      <c r="F178" s="153"/>
      <c r="G178" s="153"/>
      <c r="H178" s="153"/>
      <c r="I178" s="153"/>
    </row>
    <row r="179" spans="2:9" ht="15">
      <c r="B179" s="153"/>
      <c r="C179" s="153"/>
      <c r="D179" s="153"/>
      <c r="E179" s="153"/>
      <c r="F179" s="153"/>
      <c r="G179" s="153"/>
      <c r="H179" s="153"/>
      <c r="I179" s="153"/>
    </row>
    <row r="180" spans="2:9" ht="15">
      <c r="B180" s="153"/>
      <c r="C180" s="153"/>
      <c r="D180" s="153"/>
      <c r="E180" s="153"/>
      <c r="F180" s="153"/>
      <c r="G180" s="153"/>
      <c r="H180" s="153"/>
      <c r="I180" s="153"/>
    </row>
    <row r="181" spans="2:9" ht="15">
      <c r="B181" s="153"/>
      <c r="C181" s="153"/>
      <c r="D181" s="153"/>
      <c r="E181" s="153"/>
      <c r="F181" s="153"/>
      <c r="G181" s="153"/>
      <c r="H181" s="153"/>
      <c r="I181" s="153"/>
    </row>
    <row r="182" spans="2:9" ht="15">
      <c r="B182" s="153"/>
      <c r="C182" s="153"/>
      <c r="D182" s="153"/>
      <c r="E182" s="153"/>
      <c r="F182" s="153"/>
      <c r="G182" s="153"/>
      <c r="H182" s="153"/>
      <c r="I182" s="153"/>
    </row>
    <row r="183" spans="2:9" ht="15">
      <c r="B183" s="153"/>
      <c r="C183" s="153"/>
      <c r="D183" s="153"/>
      <c r="E183" s="153"/>
      <c r="F183" s="153"/>
      <c r="G183" s="153"/>
      <c r="H183" s="153"/>
      <c r="I183" s="153"/>
    </row>
    <row r="184" spans="2:9" ht="15">
      <c r="B184" s="153"/>
      <c r="C184" s="153"/>
      <c r="D184" s="153"/>
      <c r="E184" s="153"/>
      <c r="F184" s="153"/>
      <c r="G184" s="153"/>
      <c r="H184" s="153"/>
      <c r="I184" s="153"/>
    </row>
    <row r="185" spans="2:9" ht="15">
      <c r="B185" s="153"/>
      <c r="C185" s="153"/>
      <c r="D185" s="153"/>
      <c r="E185" s="153"/>
      <c r="F185" s="153"/>
      <c r="G185" s="153"/>
      <c r="H185" s="153"/>
      <c r="I185" s="153"/>
    </row>
    <row r="186" spans="2:9" ht="15">
      <c r="B186" s="153"/>
      <c r="C186" s="153"/>
      <c r="D186" s="153"/>
      <c r="E186" s="153"/>
      <c r="F186" s="153"/>
      <c r="G186" s="153"/>
      <c r="H186" s="153"/>
      <c r="I186" s="153"/>
    </row>
    <row r="187" spans="2:9" ht="15">
      <c r="B187" s="153"/>
      <c r="C187" s="153"/>
      <c r="D187" s="153"/>
      <c r="E187" s="153"/>
      <c r="F187" s="153"/>
      <c r="G187" s="153"/>
      <c r="H187" s="153"/>
      <c r="I187" s="153"/>
    </row>
    <row r="188" spans="2:9" ht="15">
      <c r="B188" s="153"/>
      <c r="C188" s="153"/>
      <c r="D188" s="153"/>
      <c r="E188" s="153"/>
      <c r="F188" s="153"/>
      <c r="G188" s="153"/>
      <c r="H188" s="153"/>
      <c r="I188" s="153"/>
    </row>
    <row r="189" spans="2:9" ht="15">
      <c r="B189" s="153"/>
      <c r="C189" s="153"/>
      <c r="D189" s="153"/>
      <c r="E189" s="153"/>
      <c r="F189" s="153"/>
      <c r="G189" s="153"/>
      <c r="H189" s="153"/>
      <c r="I189" s="153"/>
    </row>
    <row r="190" spans="2:9" ht="15">
      <c r="B190" s="153"/>
      <c r="C190" s="153"/>
      <c r="D190" s="153"/>
      <c r="E190" s="153"/>
      <c r="F190" s="153"/>
      <c r="G190" s="153"/>
      <c r="H190" s="153"/>
      <c r="I190" s="153"/>
    </row>
    <row r="191" spans="2:9" ht="15">
      <c r="B191" s="153"/>
      <c r="C191" s="153"/>
      <c r="D191" s="153"/>
      <c r="E191" s="153"/>
      <c r="F191" s="153"/>
      <c r="G191" s="153"/>
      <c r="H191" s="153"/>
      <c r="I191" s="153"/>
    </row>
    <row r="192" spans="2:9" ht="15">
      <c r="B192" s="153"/>
      <c r="C192" s="153"/>
      <c r="D192" s="153"/>
      <c r="E192" s="153"/>
      <c r="F192" s="153"/>
      <c r="G192" s="153"/>
      <c r="H192" s="153"/>
      <c r="I192" s="153"/>
    </row>
    <row r="193" spans="2:9" ht="15">
      <c r="B193" s="153"/>
      <c r="C193" s="153"/>
      <c r="D193" s="153"/>
      <c r="E193" s="153"/>
      <c r="F193" s="153"/>
      <c r="G193" s="153"/>
      <c r="H193" s="153"/>
      <c r="I193" s="153"/>
    </row>
    <row r="194" spans="2:9" ht="15">
      <c r="B194" s="153"/>
      <c r="C194" s="153"/>
      <c r="D194" s="153"/>
      <c r="E194" s="153"/>
      <c r="F194" s="153"/>
      <c r="G194" s="153"/>
      <c r="H194" s="153"/>
      <c r="I194" s="153"/>
    </row>
    <row r="195" spans="2:9" ht="15">
      <c r="B195" s="153"/>
      <c r="C195" s="153"/>
      <c r="D195" s="153"/>
      <c r="E195" s="153"/>
      <c r="F195" s="153"/>
      <c r="G195" s="153"/>
      <c r="H195" s="153"/>
      <c r="I195" s="153"/>
    </row>
    <row r="196" spans="2:9" ht="15">
      <c r="B196" s="153"/>
      <c r="C196" s="153"/>
      <c r="D196" s="153"/>
      <c r="E196" s="153"/>
      <c r="F196" s="153"/>
      <c r="G196" s="153"/>
      <c r="H196" s="153"/>
      <c r="I196" s="153"/>
    </row>
    <row r="197" spans="2:9" ht="15">
      <c r="B197" s="153"/>
      <c r="C197" s="153"/>
      <c r="D197" s="153"/>
      <c r="E197" s="153"/>
      <c r="F197" s="153"/>
      <c r="G197" s="153"/>
      <c r="H197" s="153"/>
      <c r="I197" s="153"/>
    </row>
    <row r="198" spans="2:9" ht="15">
      <c r="B198" s="153"/>
      <c r="C198" s="153"/>
      <c r="D198" s="153"/>
      <c r="E198" s="153"/>
      <c r="F198" s="153"/>
      <c r="G198" s="153"/>
      <c r="H198" s="153"/>
      <c r="I198" s="153"/>
    </row>
    <row r="199" spans="2:9" ht="15">
      <c r="B199" s="153"/>
      <c r="C199" s="153"/>
      <c r="D199" s="153"/>
      <c r="E199" s="153"/>
      <c r="F199" s="153"/>
      <c r="G199" s="153"/>
      <c r="H199" s="153"/>
      <c r="I199" s="153"/>
    </row>
    <row r="200" spans="2:9" ht="15">
      <c r="B200" s="153"/>
      <c r="C200" s="153"/>
      <c r="D200" s="153"/>
      <c r="E200" s="153"/>
      <c r="F200" s="153"/>
      <c r="G200" s="153"/>
      <c r="H200" s="153"/>
      <c r="I200" s="153"/>
    </row>
    <row r="201" spans="2:9" ht="15">
      <c r="B201" s="153"/>
      <c r="C201" s="153"/>
      <c r="D201" s="153"/>
      <c r="E201" s="153"/>
      <c r="F201" s="153"/>
      <c r="G201" s="153"/>
      <c r="H201" s="153"/>
      <c r="I201" s="153"/>
    </row>
    <row r="202" spans="2:9" ht="15">
      <c r="B202" s="153"/>
      <c r="C202" s="153"/>
      <c r="D202" s="153"/>
      <c r="E202" s="153"/>
      <c r="F202" s="153"/>
      <c r="G202" s="153"/>
      <c r="H202" s="153"/>
      <c r="I202" s="153"/>
    </row>
    <row r="203" spans="2:9" ht="15">
      <c r="B203" s="153"/>
      <c r="C203" s="153"/>
      <c r="D203" s="153"/>
      <c r="E203" s="153"/>
      <c r="F203" s="153"/>
      <c r="G203" s="153"/>
      <c r="H203" s="153"/>
      <c r="I203" s="153"/>
    </row>
    <row r="204" spans="2:9" ht="15">
      <c r="B204" s="153"/>
      <c r="C204" s="153"/>
      <c r="D204" s="153"/>
      <c r="E204" s="153"/>
      <c r="F204" s="153"/>
      <c r="G204" s="153"/>
      <c r="H204" s="153"/>
      <c r="I204" s="153"/>
    </row>
    <row r="205" spans="2:9" ht="15">
      <c r="B205" s="153"/>
      <c r="C205" s="153"/>
      <c r="D205" s="153"/>
      <c r="E205" s="153"/>
      <c r="F205" s="153"/>
      <c r="G205" s="153"/>
      <c r="H205" s="153"/>
      <c r="I205" s="153"/>
    </row>
    <row r="206" spans="2:9" ht="15">
      <c r="B206" s="153"/>
      <c r="C206" s="153"/>
      <c r="D206" s="153"/>
      <c r="E206" s="153"/>
      <c r="F206" s="153"/>
      <c r="G206" s="153"/>
      <c r="H206" s="153"/>
      <c r="I206" s="153"/>
    </row>
    <row r="207" spans="2:9" ht="15">
      <c r="B207" s="153"/>
      <c r="C207" s="153"/>
      <c r="D207" s="153"/>
      <c r="E207" s="153"/>
      <c r="F207" s="153"/>
      <c r="G207" s="153"/>
      <c r="H207" s="153"/>
      <c r="I207" s="153"/>
    </row>
    <row r="208" spans="2:9" ht="15">
      <c r="B208" s="153"/>
      <c r="C208" s="153"/>
      <c r="D208" s="153"/>
      <c r="E208" s="153"/>
      <c r="F208" s="153"/>
      <c r="G208" s="153"/>
      <c r="H208" s="153"/>
      <c r="I208" s="153"/>
    </row>
    <row r="209" spans="2:9" ht="15">
      <c r="B209" s="153"/>
      <c r="C209" s="153"/>
      <c r="D209" s="153"/>
      <c r="E209" s="153"/>
      <c r="F209" s="153"/>
      <c r="G209" s="153"/>
      <c r="H209" s="153"/>
      <c r="I209" s="153"/>
    </row>
    <row r="210" spans="2:9" ht="15">
      <c r="B210" s="153"/>
      <c r="C210" s="153"/>
      <c r="D210" s="153"/>
      <c r="E210" s="153"/>
      <c r="F210" s="153"/>
      <c r="G210" s="153"/>
      <c r="H210" s="153"/>
      <c r="I210" s="153"/>
    </row>
    <row r="211" spans="2:9" ht="15">
      <c r="B211" s="153"/>
      <c r="C211" s="153"/>
      <c r="D211" s="153"/>
      <c r="E211" s="153"/>
      <c r="F211" s="153"/>
      <c r="G211" s="153"/>
      <c r="H211" s="153"/>
      <c r="I211" s="153"/>
    </row>
    <row r="212" spans="2:9" ht="15">
      <c r="B212" s="153"/>
      <c r="C212" s="153"/>
      <c r="D212" s="153"/>
      <c r="E212" s="153"/>
      <c r="F212" s="153"/>
      <c r="G212" s="153"/>
      <c r="H212" s="153"/>
      <c r="I212" s="153"/>
    </row>
    <row r="213" spans="2:9" ht="15">
      <c r="B213" s="153"/>
      <c r="C213" s="153"/>
      <c r="D213" s="153"/>
      <c r="E213" s="153"/>
      <c r="F213" s="153"/>
      <c r="G213" s="153"/>
      <c r="H213" s="153"/>
      <c r="I213" s="153"/>
    </row>
    <row r="214" spans="2:9" ht="15">
      <c r="B214" s="153"/>
      <c r="C214" s="153"/>
      <c r="D214" s="153"/>
      <c r="E214" s="153"/>
      <c r="F214" s="153"/>
      <c r="G214" s="153"/>
      <c r="H214" s="153"/>
      <c r="I214" s="153"/>
    </row>
    <row r="215" spans="2:9" ht="15">
      <c r="B215" s="153"/>
      <c r="C215" s="153"/>
      <c r="D215" s="153"/>
      <c r="E215" s="153"/>
      <c r="F215" s="153"/>
      <c r="G215" s="153"/>
      <c r="H215" s="153"/>
      <c r="I215" s="153"/>
    </row>
    <row r="216" spans="2:9" ht="15">
      <c r="B216" s="153"/>
      <c r="C216" s="153"/>
      <c r="D216" s="153"/>
      <c r="E216" s="153"/>
      <c r="F216" s="153"/>
      <c r="G216" s="153"/>
      <c r="H216" s="153"/>
      <c r="I216" s="153"/>
    </row>
    <row r="217" spans="2:9" ht="15">
      <c r="B217" s="153"/>
      <c r="C217" s="153"/>
      <c r="D217" s="153"/>
      <c r="E217" s="153"/>
      <c r="F217" s="153"/>
      <c r="G217" s="153"/>
      <c r="H217" s="153"/>
      <c r="I217" s="153"/>
    </row>
    <row r="218" spans="2:9" ht="15">
      <c r="B218" s="153"/>
      <c r="C218" s="153"/>
      <c r="D218" s="153"/>
      <c r="E218" s="153"/>
      <c r="F218" s="153"/>
      <c r="G218" s="153"/>
      <c r="H218" s="153"/>
      <c r="I218" s="153"/>
    </row>
    <row r="219" spans="2:9" ht="15">
      <c r="B219" s="153"/>
      <c r="C219" s="153"/>
      <c r="D219" s="153"/>
      <c r="E219" s="153"/>
      <c r="F219" s="153"/>
      <c r="G219" s="153"/>
      <c r="H219" s="153"/>
      <c r="I219" s="153"/>
    </row>
    <row r="220" spans="2:9" ht="15">
      <c r="B220" s="153"/>
      <c r="C220" s="153"/>
      <c r="D220" s="153"/>
      <c r="E220" s="153"/>
      <c r="F220" s="153"/>
      <c r="G220" s="153"/>
      <c r="H220" s="153"/>
      <c r="I220" s="153"/>
    </row>
    <row r="221" spans="2:9" ht="15">
      <c r="B221" s="153"/>
      <c r="C221" s="153"/>
      <c r="D221" s="153"/>
      <c r="E221" s="153"/>
      <c r="F221" s="153"/>
      <c r="G221" s="153"/>
      <c r="H221" s="153"/>
      <c r="I221" s="153"/>
    </row>
    <row r="222" spans="2:9" ht="15">
      <c r="B222" s="153"/>
      <c r="C222" s="153"/>
      <c r="D222" s="153"/>
      <c r="E222" s="153"/>
      <c r="F222" s="153"/>
      <c r="G222" s="153"/>
      <c r="H222" s="153"/>
      <c r="I222" s="153"/>
    </row>
    <row r="223" spans="2:9" ht="15">
      <c r="B223" s="153"/>
      <c r="C223" s="153"/>
      <c r="D223" s="153"/>
      <c r="E223" s="153"/>
      <c r="F223" s="153"/>
      <c r="G223" s="153"/>
      <c r="H223" s="153"/>
      <c r="I223" s="153"/>
    </row>
    <row r="224" spans="2:9" ht="15">
      <c r="B224" s="153"/>
      <c r="C224" s="153"/>
      <c r="D224" s="153"/>
      <c r="E224" s="153"/>
      <c r="F224" s="153"/>
      <c r="G224" s="153"/>
      <c r="H224" s="153"/>
      <c r="I224" s="153"/>
    </row>
    <row r="225" spans="2:9" ht="15">
      <c r="B225" s="153"/>
      <c r="C225" s="153"/>
      <c r="D225" s="153"/>
      <c r="E225" s="153"/>
      <c r="F225" s="153"/>
      <c r="G225" s="153"/>
      <c r="H225" s="153"/>
      <c r="I225" s="153"/>
    </row>
    <row r="226" spans="2:9" ht="15">
      <c r="B226" s="153"/>
      <c r="C226" s="153"/>
      <c r="D226" s="153"/>
      <c r="E226" s="153"/>
      <c r="F226" s="153"/>
      <c r="G226" s="153"/>
      <c r="H226" s="153"/>
      <c r="I226" s="153"/>
    </row>
    <row r="227" spans="2:9" ht="15">
      <c r="B227" s="153"/>
      <c r="C227" s="153"/>
      <c r="D227" s="153"/>
      <c r="E227" s="153"/>
      <c r="F227" s="153"/>
      <c r="G227" s="153"/>
      <c r="H227" s="153"/>
      <c r="I227" s="153"/>
    </row>
    <row r="228" spans="2:9" ht="15">
      <c r="B228" s="153"/>
      <c r="C228" s="153"/>
      <c r="D228" s="153"/>
      <c r="E228" s="153"/>
      <c r="F228" s="153"/>
      <c r="G228" s="153"/>
      <c r="H228" s="153"/>
      <c r="I228" s="153"/>
    </row>
    <row r="229" spans="2:9" ht="15">
      <c r="B229" s="153"/>
      <c r="C229" s="153"/>
      <c r="D229" s="153"/>
      <c r="E229" s="153"/>
      <c r="F229" s="153"/>
      <c r="G229" s="153"/>
      <c r="H229" s="153"/>
      <c r="I229" s="153"/>
    </row>
    <row r="230" spans="2:9" ht="15">
      <c r="B230" s="153"/>
      <c r="C230" s="153"/>
      <c r="D230" s="153"/>
      <c r="E230" s="153"/>
      <c r="F230" s="153"/>
      <c r="G230" s="153"/>
      <c r="H230" s="153"/>
      <c r="I230" s="153"/>
    </row>
    <row r="231" spans="2:9" ht="15">
      <c r="B231" s="153"/>
      <c r="C231" s="153"/>
      <c r="D231" s="153"/>
      <c r="E231" s="153"/>
      <c r="F231" s="153"/>
      <c r="G231" s="153"/>
      <c r="H231" s="153"/>
      <c r="I231" s="153"/>
    </row>
    <row r="232" spans="2:9" ht="15">
      <c r="B232" s="153"/>
      <c r="C232" s="153"/>
      <c r="D232" s="153"/>
      <c r="E232" s="153"/>
      <c r="F232" s="153"/>
      <c r="G232" s="153"/>
      <c r="H232" s="153"/>
      <c r="I232" s="153"/>
    </row>
    <row r="233" spans="2:9" ht="15">
      <c r="B233" s="153"/>
      <c r="C233" s="153"/>
      <c r="D233" s="153"/>
      <c r="E233" s="153"/>
      <c r="F233" s="153"/>
      <c r="G233" s="153"/>
      <c r="H233" s="153"/>
      <c r="I233" s="153"/>
    </row>
    <row r="234" spans="2:9" ht="15">
      <c r="B234" s="153"/>
      <c r="C234" s="153"/>
      <c r="D234" s="153"/>
      <c r="E234" s="153"/>
      <c r="F234" s="153"/>
      <c r="G234" s="153"/>
      <c r="H234" s="153"/>
      <c r="I234" s="153"/>
    </row>
    <row r="235" spans="2:9" ht="15">
      <c r="B235" s="153"/>
      <c r="C235" s="153"/>
      <c r="D235" s="153"/>
      <c r="E235" s="153"/>
      <c r="F235" s="153"/>
      <c r="G235" s="153"/>
      <c r="H235" s="153"/>
      <c r="I235" s="153"/>
    </row>
    <row r="236" spans="2:9" ht="15">
      <c r="B236" s="153"/>
      <c r="C236" s="153"/>
      <c r="D236" s="153"/>
      <c r="E236" s="153"/>
      <c r="F236" s="153"/>
      <c r="G236" s="153"/>
      <c r="H236" s="153"/>
      <c r="I236" s="153"/>
    </row>
    <row r="237" spans="2:9" ht="15">
      <c r="B237" s="153"/>
      <c r="C237" s="153"/>
      <c r="D237" s="153"/>
      <c r="E237" s="153"/>
      <c r="F237" s="153"/>
      <c r="G237" s="153"/>
      <c r="H237" s="153"/>
      <c r="I237" s="153"/>
    </row>
    <row r="238" spans="2:9" ht="15">
      <c r="B238" s="153"/>
      <c r="C238" s="153"/>
      <c r="D238" s="153"/>
      <c r="E238" s="153"/>
      <c r="F238" s="153"/>
      <c r="G238" s="153"/>
      <c r="H238" s="153"/>
      <c r="I238" s="153"/>
    </row>
    <row r="239" spans="2:9" ht="15">
      <c r="B239" s="153"/>
      <c r="C239" s="153"/>
      <c r="D239" s="153"/>
      <c r="E239" s="153"/>
      <c r="F239" s="153"/>
      <c r="G239" s="153"/>
      <c r="H239" s="153"/>
      <c r="I239" s="153"/>
    </row>
    <row r="240" spans="2:9" ht="15">
      <c r="B240" s="153"/>
      <c r="C240" s="153"/>
      <c r="D240" s="153"/>
      <c r="E240" s="153"/>
      <c r="F240" s="153"/>
      <c r="G240" s="153"/>
      <c r="H240" s="153"/>
      <c r="I240" s="153"/>
    </row>
    <row r="241" spans="2:9" ht="15">
      <c r="B241" s="153"/>
      <c r="C241" s="153"/>
      <c r="D241" s="153"/>
      <c r="E241" s="153"/>
      <c r="F241" s="153"/>
      <c r="G241" s="153"/>
      <c r="H241" s="153"/>
      <c r="I241" s="153"/>
    </row>
    <row r="242" spans="2:9" ht="15">
      <c r="B242" s="153"/>
      <c r="C242" s="153"/>
      <c r="D242" s="153"/>
      <c r="E242" s="153"/>
      <c r="F242" s="153"/>
      <c r="G242" s="153"/>
      <c r="H242" s="153"/>
      <c r="I242" s="153"/>
    </row>
    <row r="243" spans="2:9" ht="15">
      <c r="B243" s="153"/>
      <c r="C243" s="153"/>
      <c r="D243" s="153"/>
      <c r="E243" s="153"/>
      <c r="F243" s="153"/>
      <c r="G243" s="153"/>
      <c r="H243" s="153"/>
      <c r="I243" s="153"/>
    </row>
    <row r="244" spans="2:9" ht="15">
      <c r="B244" s="153"/>
      <c r="C244" s="153"/>
      <c r="D244" s="153"/>
      <c r="E244" s="153"/>
      <c r="F244" s="153"/>
      <c r="G244" s="153"/>
      <c r="H244" s="153"/>
      <c r="I244" s="153"/>
    </row>
    <row r="245" spans="2:9" ht="15">
      <c r="B245" s="153"/>
      <c r="C245" s="153"/>
      <c r="D245" s="153"/>
      <c r="E245" s="153"/>
      <c r="F245" s="153"/>
      <c r="G245" s="153"/>
      <c r="H245" s="153"/>
      <c r="I245" s="153"/>
    </row>
    <row r="246" spans="2:9" ht="15">
      <c r="B246" s="153"/>
      <c r="C246" s="153"/>
      <c r="D246" s="153"/>
      <c r="E246" s="153"/>
      <c r="F246" s="153"/>
      <c r="G246" s="153"/>
      <c r="H246" s="153"/>
      <c r="I246" s="153"/>
    </row>
    <row r="247" spans="2:9" ht="15">
      <c r="B247" s="153"/>
      <c r="C247" s="153"/>
      <c r="D247" s="153"/>
      <c r="E247" s="153"/>
      <c r="F247" s="153"/>
      <c r="G247" s="153"/>
      <c r="H247" s="153"/>
      <c r="I247" s="153"/>
    </row>
    <row r="248" spans="2:9" ht="15">
      <c r="B248" s="153"/>
      <c r="C248" s="153"/>
      <c r="D248" s="153"/>
      <c r="E248" s="153"/>
      <c r="F248" s="153"/>
      <c r="G248" s="153"/>
      <c r="H248" s="153"/>
      <c r="I248" s="153"/>
    </row>
    <row r="249" spans="2:9" ht="15">
      <c r="B249" s="153"/>
      <c r="C249" s="153"/>
      <c r="D249" s="153"/>
      <c r="E249" s="153"/>
      <c r="F249" s="153"/>
      <c r="G249" s="153"/>
      <c r="H249" s="153"/>
      <c r="I249" s="153"/>
    </row>
    <row r="250" spans="2:9" ht="15">
      <c r="B250" s="153"/>
      <c r="C250" s="153"/>
      <c r="D250" s="153"/>
      <c r="E250" s="153"/>
      <c r="F250" s="153"/>
      <c r="G250" s="153"/>
      <c r="H250" s="153"/>
      <c r="I250" s="153"/>
    </row>
    <row r="251" spans="2:9" ht="15">
      <c r="B251" s="153"/>
      <c r="C251" s="153"/>
      <c r="D251" s="153"/>
      <c r="E251" s="153"/>
      <c r="F251" s="153"/>
      <c r="G251" s="153"/>
      <c r="H251" s="153"/>
      <c r="I251" s="153"/>
    </row>
    <row r="252" spans="2:9" ht="15">
      <c r="B252" s="153"/>
      <c r="C252" s="153"/>
      <c r="D252" s="153"/>
      <c r="E252" s="153"/>
      <c r="F252" s="153"/>
      <c r="G252" s="153"/>
      <c r="H252" s="153"/>
      <c r="I252" s="153"/>
    </row>
    <row r="253" spans="2:9" ht="15">
      <c r="B253" s="153"/>
      <c r="C253" s="153"/>
      <c r="D253" s="153"/>
      <c r="E253" s="153"/>
      <c r="F253" s="153"/>
      <c r="G253" s="153"/>
      <c r="H253" s="153"/>
      <c r="I253" s="153"/>
    </row>
    <row r="254" spans="2:9" ht="15">
      <c r="B254" s="153"/>
      <c r="C254" s="153"/>
      <c r="D254" s="153"/>
      <c r="E254" s="153"/>
      <c r="F254" s="153"/>
      <c r="G254" s="153"/>
      <c r="H254" s="153"/>
      <c r="I254" s="153"/>
    </row>
    <row r="255" spans="2:9" ht="15">
      <c r="B255" s="153"/>
      <c r="C255" s="153"/>
      <c r="D255" s="153"/>
      <c r="E255" s="153"/>
      <c r="F255" s="153"/>
      <c r="G255" s="153"/>
      <c r="H255" s="153"/>
      <c r="I255" s="153"/>
    </row>
    <row r="256" spans="2:9" ht="15">
      <c r="B256" s="153"/>
      <c r="C256" s="153"/>
      <c r="D256" s="153"/>
      <c r="E256" s="153"/>
      <c r="F256" s="153"/>
      <c r="G256" s="153"/>
      <c r="H256" s="153"/>
      <c r="I256" s="153"/>
    </row>
    <row r="257" spans="2:9" ht="15">
      <c r="B257" s="153"/>
      <c r="C257" s="153"/>
      <c r="D257" s="153"/>
      <c r="E257" s="153"/>
      <c r="F257" s="153"/>
      <c r="G257" s="153"/>
      <c r="H257" s="153"/>
      <c r="I257" s="153"/>
    </row>
    <row r="258" spans="2:9" ht="15">
      <c r="B258" s="153"/>
      <c r="C258" s="153"/>
      <c r="D258" s="153"/>
      <c r="E258" s="153"/>
      <c r="F258" s="153"/>
      <c r="G258" s="153"/>
      <c r="H258" s="153"/>
      <c r="I258" s="153"/>
    </row>
    <row r="259" spans="2:9" ht="15">
      <c r="B259" s="153"/>
      <c r="C259" s="153"/>
      <c r="D259" s="153"/>
      <c r="E259" s="153"/>
      <c r="F259" s="153"/>
      <c r="G259" s="153"/>
      <c r="H259" s="153"/>
      <c r="I259" s="153"/>
    </row>
    <row r="260" spans="2:9" ht="15">
      <c r="B260" s="153"/>
      <c r="C260" s="153"/>
      <c r="D260" s="153"/>
      <c r="E260" s="153"/>
      <c r="F260" s="153"/>
      <c r="G260" s="153"/>
      <c r="H260" s="153"/>
      <c r="I260" s="153"/>
    </row>
    <row r="261" spans="2:9" ht="15">
      <c r="B261" s="153"/>
      <c r="C261" s="153"/>
      <c r="D261" s="153"/>
      <c r="E261" s="153"/>
      <c r="F261" s="153"/>
      <c r="G261" s="153"/>
      <c r="H261" s="153"/>
      <c r="I261" s="153"/>
    </row>
    <row r="262" spans="2:9" ht="15">
      <c r="B262" s="153"/>
      <c r="C262" s="153"/>
      <c r="D262" s="153"/>
      <c r="E262" s="153"/>
      <c r="F262" s="153"/>
      <c r="G262" s="153"/>
      <c r="H262" s="153"/>
      <c r="I262" s="153"/>
    </row>
    <row r="263" spans="2:9" ht="15">
      <c r="B263" s="153"/>
      <c r="C263" s="153"/>
      <c r="D263" s="153"/>
      <c r="E263" s="153"/>
      <c r="F263" s="153"/>
      <c r="G263" s="153"/>
      <c r="H263" s="153"/>
      <c r="I263" s="153"/>
    </row>
    <row r="264" spans="2:9" ht="15">
      <c r="B264" s="153"/>
      <c r="C264" s="153"/>
      <c r="D264" s="153"/>
      <c r="E264" s="153"/>
      <c r="F264" s="153"/>
      <c r="G264" s="153"/>
      <c r="H264" s="153"/>
      <c r="I264" s="153"/>
    </row>
    <row r="265" spans="2:9" ht="15">
      <c r="B265" s="153"/>
      <c r="C265" s="153"/>
      <c r="D265" s="153"/>
      <c r="E265" s="153"/>
      <c r="F265" s="153"/>
      <c r="G265" s="153"/>
      <c r="H265" s="153"/>
      <c r="I265" s="153"/>
    </row>
    <row r="266" spans="2:9" ht="15">
      <c r="B266" s="153"/>
      <c r="C266" s="153"/>
      <c r="D266" s="153"/>
      <c r="E266" s="153"/>
      <c r="F266" s="153"/>
      <c r="G266" s="153"/>
      <c r="H266" s="153"/>
      <c r="I266" s="153"/>
    </row>
    <row r="267" spans="2:9" ht="15">
      <c r="B267" s="153"/>
      <c r="C267" s="153"/>
      <c r="D267" s="153"/>
      <c r="E267" s="153"/>
      <c r="F267" s="153"/>
      <c r="G267" s="153"/>
      <c r="H267" s="153"/>
      <c r="I267" s="153"/>
    </row>
    <row r="268" spans="2:9" ht="15">
      <c r="B268" s="153"/>
      <c r="C268" s="153"/>
      <c r="D268" s="153"/>
      <c r="E268" s="153"/>
      <c r="F268" s="153"/>
      <c r="G268" s="153"/>
      <c r="H268" s="153"/>
      <c r="I268" s="153"/>
    </row>
    <row r="269" spans="2:9" ht="15">
      <c r="B269" s="153"/>
      <c r="C269" s="153"/>
      <c r="D269" s="153"/>
      <c r="E269" s="153"/>
      <c r="F269" s="153"/>
      <c r="G269" s="153"/>
      <c r="H269" s="153"/>
      <c r="I269" s="153"/>
    </row>
    <row r="270" spans="2:9" ht="15">
      <c r="B270" s="153"/>
      <c r="C270" s="153"/>
      <c r="D270" s="153"/>
      <c r="E270" s="153"/>
      <c r="F270" s="153"/>
      <c r="G270" s="153"/>
      <c r="H270" s="153"/>
      <c r="I270" s="153"/>
    </row>
    <row r="271" spans="2:9" ht="15">
      <c r="B271" s="153"/>
      <c r="C271" s="153"/>
      <c r="D271" s="153"/>
      <c r="E271" s="153"/>
      <c r="F271" s="153"/>
      <c r="G271" s="153"/>
      <c r="H271" s="153"/>
      <c r="I271" s="153"/>
    </row>
    <row r="272" spans="2:9" ht="15">
      <c r="B272" s="153"/>
      <c r="C272" s="153"/>
      <c r="D272" s="153"/>
      <c r="E272" s="153"/>
      <c r="F272" s="153"/>
      <c r="G272" s="153"/>
      <c r="H272" s="153"/>
      <c r="I272" s="153"/>
    </row>
    <row r="273" spans="2:9" ht="15">
      <c r="B273" s="153"/>
      <c r="C273" s="153"/>
      <c r="D273" s="153"/>
      <c r="E273" s="153"/>
      <c r="F273" s="153"/>
      <c r="G273" s="153"/>
      <c r="H273" s="153"/>
      <c r="I273" s="153"/>
    </row>
    <row r="274" spans="2:9" ht="15">
      <c r="B274" s="153"/>
      <c r="C274" s="153"/>
      <c r="D274" s="153"/>
      <c r="E274" s="153"/>
      <c r="F274" s="153"/>
      <c r="G274" s="153"/>
      <c r="H274" s="153"/>
      <c r="I274" s="153"/>
    </row>
    <row r="275" spans="2:9" ht="15">
      <c r="B275" s="153"/>
      <c r="C275" s="153"/>
      <c r="D275" s="153"/>
      <c r="E275" s="153"/>
      <c r="F275" s="153"/>
      <c r="G275" s="153"/>
      <c r="H275" s="153"/>
      <c r="I275" s="153"/>
    </row>
    <row r="276" spans="2:9" ht="15">
      <c r="B276" s="153"/>
      <c r="C276" s="153"/>
      <c r="D276" s="153"/>
      <c r="E276" s="153"/>
      <c r="F276" s="153"/>
      <c r="G276" s="153"/>
      <c r="H276" s="153"/>
      <c r="I276" s="153"/>
    </row>
    <row r="277" spans="2:9" ht="15">
      <c r="B277" s="153"/>
      <c r="C277" s="153"/>
      <c r="D277" s="153"/>
      <c r="E277" s="153"/>
      <c r="F277" s="153"/>
      <c r="G277" s="153"/>
      <c r="H277" s="153"/>
      <c r="I277" s="153"/>
    </row>
    <row r="278" spans="2:9" ht="15">
      <c r="B278" s="153"/>
      <c r="C278" s="153"/>
      <c r="D278" s="153"/>
      <c r="E278" s="153"/>
      <c r="F278" s="153"/>
      <c r="G278" s="153"/>
      <c r="H278" s="153"/>
      <c r="I278" s="153"/>
    </row>
    <row r="279" spans="2:9" ht="15">
      <c r="B279" s="153"/>
      <c r="C279" s="153"/>
      <c r="D279" s="153"/>
      <c r="E279" s="153"/>
      <c r="F279" s="153"/>
      <c r="G279" s="153"/>
      <c r="H279" s="153"/>
      <c r="I279" s="153"/>
    </row>
    <row r="280" spans="2:9" ht="15">
      <c r="B280" s="153"/>
      <c r="C280" s="153"/>
      <c r="D280" s="153"/>
      <c r="E280" s="153"/>
      <c r="F280" s="153"/>
      <c r="G280" s="153"/>
      <c r="H280" s="153"/>
      <c r="I280" s="153"/>
    </row>
    <row r="281" spans="2:9" ht="15">
      <c r="B281" s="153"/>
      <c r="C281" s="153"/>
      <c r="D281" s="153"/>
      <c r="E281" s="153"/>
      <c r="F281" s="153"/>
      <c r="G281" s="153"/>
      <c r="H281" s="153"/>
      <c r="I281" s="153"/>
    </row>
    <row r="282" spans="2:9" ht="15">
      <c r="B282" s="153"/>
      <c r="C282" s="153"/>
      <c r="D282" s="153"/>
      <c r="E282" s="153"/>
      <c r="F282" s="153"/>
      <c r="G282" s="153"/>
      <c r="H282" s="153"/>
      <c r="I282" s="153"/>
    </row>
    <row r="283" spans="2:9" ht="15">
      <c r="B283" s="153"/>
      <c r="C283" s="153"/>
      <c r="D283" s="153"/>
      <c r="E283" s="153"/>
      <c r="F283" s="153"/>
      <c r="G283" s="153"/>
      <c r="H283" s="153"/>
      <c r="I283" s="153"/>
    </row>
    <row r="284" spans="2:9" ht="15">
      <c r="B284" s="153"/>
      <c r="C284" s="153"/>
      <c r="D284" s="153"/>
      <c r="E284" s="153"/>
      <c r="F284" s="153"/>
      <c r="G284" s="153"/>
      <c r="H284" s="153"/>
      <c r="I284" s="153"/>
    </row>
    <row r="285" spans="2:9" ht="15">
      <c r="B285" s="153"/>
      <c r="C285" s="153"/>
      <c r="D285" s="153"/>
      <c r="E285" s="153"/>
      <c r="F285" s="153"/>
      <c r="G285" s="153"/>
      <c r="H285" s="153"/>
      <c r="I285" s="153"/>
    </row>
    <row r="286" spans="2:9" ht="15">
      <c r="B286" s="153"/>
      <c r="C286" s="153"/>
      <c r="D286" s="153"/>
      <c r="E286" s="153"/>
      <c r="F286" s="153"/>
      <c r="G286" s="153"/>
      <c r="H286" s="153"/>
      <c r="I286" s="153"/>
    </row>
    <row r="287" spans="2:9" ht="15">
      <c r="B287" s="153"/>
      <c r="C287" s="153"/>
      <c r="D287" s="153"/>
      <c r="E287" s="153"/>
      <c r="F287" s="153"/>
      <c r="G287" s="153"/>
      <c r="H287" s="153"/>
      <c r="I287" s="153"/>
    </row>
    <row r="288" spans="2:9" ht="15">
      <c r="B288" s="153"/>
      <c r="C288" s="153"/>
      <c r="D288" s="153"/>
      <c r="E288" s="153"/>
      <c r="F288" s="153"/>
      <c r="G288" s="153"/>
      <c r="H288" s="153"/>
      <c r="I288" s="153"/>
    </row>
    <row r="289" spans="2:9" ht="15">
      <c r="B289" s="153"/>
      <c r="C289" s="153"/>
      <c r="D289" s="153"/>
      <c r="E289" s="153"/>
      <c r="F289" s="153"/>
      <c r="G289" s="153"/>
      <c r="H289" s="153"/>
      <c r="I289" s="153"/>
    </row>
    <row r="290" spans="2:9" ht="15">
      <c r="B290" s="153"/>
      <c r="C290" s="153"/>
      <c r="D290" s="153"/>
      <c r="E290" s="153"/>
      <c r="F290" s="153"/>
      <c r="G290" s="153"/>
      <c r="H290" s="153"/>
      <c r="I290" s="153"/>
    </row>
    <row r="291" spans="2:9" ht="15">
      <c r="B291" s="153"/>
      <c r="C291" s="153"/>
      <c r="D291" s="153"/>
      <c r="E291" s="153"/>
      <c r="F291" s="153"/>
      <c r="G291" s="153"/>
      <c r="H291" s="153"/>
      <c r="I291" s="153"/>
    </row>
    <row r="292" spans="2:9" ht="15">
      <c r="B292" s="153"/>
      <c r="C292" s="153"/>
      <c r="D292" s="153"/>
      <c r="E292" s="153"/>
      <c r="F292" s="153"/>
      <c r="G292" s="153"/>
      <c r="H292" s="153"/>
      <c r="I292" s="153"/>
    </row>
    <row r="293" spans="2:9" ht="15">
      <c r="B293" s="153"/>
      <c r="C293" s="153"/>
      <c r="D293" s="153"/>
      <c r="E293" s="153"/>
      <c r="F293" s="153"/>
      <c r="G293" s="153"/>
      <c r="H293" s="153"/>
      <c r="I293" s="153"/>
    </row>
    <row r="294" spans="2:9" ht="15">
      <c r="B294" s="153"/>
      <c r="C294" s="153"/>
      <c r="D294" s="153"/>
      <c r="E294" s="153"/>
      <c r="F294" s="153"/>
      <c r="G294" s="153"/>
      <c r="H294" s="153"/>
      <c r="I294" s="153"/>
    </row>
    <row r="295" spans="2:9" ht="15">
      <c r="B295" s="153"/>
      <c r="C295" s="153"/>
      <c r="D295" s="153"/>
      <c r="E295" s="153"/>
      <c r="F295" s="153"/>
      <c r="G295" s="153"/>
      <c r="H295" s="153"/>
      <c r="I295" s="153"/>
    </row>
    <row r="296" spans="2:9" ht="15">
      <c r="B296" s="153"/>
      <c r="C296" s="153"/>
      <c r="D296" s="153"/>
      <c r="E296" s="153"/>
      <c r="F296" s="153"/>
      <c r="G296" s="153"/>
      <c r="H296" s="153"/>
      <c r="I296" s="153"/>
    </row>
    <row r="297" spans="2:9" ht="15">
      <c r="B297" s="153"/>
      <c r="C297" s="153"/>
      <c r="D297" s="153"/>
      <c r="E297" s="153"/>
      <c r="F297" s="153"/>
      <c r="G297" s="153"/>
      <c r="H297" s="153"/>
      <c r="I297" s="153"/>
    </row>
    <row r="298" spans="2:9" ht="15">
      <c r="B298" s="153"/>
      <c r="C298" s="153"/>
      <c r="D298" s="153"/>
      <c r="E298" s="153"/>
      <c r="F298" s="153"/>
      <c r="G298" s="153"/>
      <c r="H298" s="153"/>
      <c r="I298" s="153"/>
    </row>
    <row r="299" spans="2:9" ht="15">
      <c r="B299" s="153"/>
      <c r="C299" s="153"/>
      <c r="D299" s="153"/>
      <c r="E299" s="153"/>
      <c r="F299" s="153"/>
      <c r="G299" s="153"/>
      <c r="H299" s="153"/>
      <c r="I299" s="153"/>
    </row>
    <row r="300" spans="2:9" ht="15">
      <c r="B300" s="153"/>
      <c r="C300" s="153"/>
      <c r="D300" s="153"/>
      <c r="E300" s="153"/>
      <c r="F300" s="153"/>
      <c r="G300" s="153"/>
      <c r="H300" s="153"/>
      <c r="I300" s="153"/>
    </row>
    <row r="301" spans="2:9" ht="15">
      <c r="B301" s="153"/>
      <c r="C301" s="153"/>
      <c r="D301" s="153"/>
      <c r="E301" s="153"/>
      <c r="F301" s="153"/>
      <c r="G301" s="153"/>
      <c r="H301" s="153"/>
      <c r="I301" s="153"/>
    </row>
    <row r="302" spans="2:9" ht="15">
      <c r="B302" s="153"/>
      <c r="C302" s="153"/>
      <c r="D302" s="153"/>
      <c r="E302" s="153"/>
      <c r="F302" s="153"/>
      <c r="G302" s="153"/>
      <c r="H302" s="153"/>
      <c r="I302" s="153"/>
    </row>
    <row r="303" spans="2:9" ht="15">
      <c r="B303" s="153"/>
      <c r="C303" s="153"/>
      <c r="D303" s="153"/>
      <c r="E303" s="153"/>
      <c r="F303" s="153"/>
      <c r="G303" s="153"/>
      <c r="H303" s="153"/>
      <c r="I303" s="153"/>
    </row>
    <row r="304" spans="2:9" ht="15">
      <c r="B304" s="153"/>
      <c r="C304" s="153"/>
      <c r="D304" s="153"/>
      <c r="E304" s="153"/>
      <c r="F304" s="153"/>
      <c r="G304" s="153"/>
      <c r="H304" s="153"/>
      <c r="I304" s="153"/>
    </row>
    <row r="305" spans="2:9" ht="15">
      <c r="B305" s="153"/>
      <c r="C305" s="153"/>
      <c r="D305" s="153"/>
      <c r="E305" s="153"/>
      <c r="F305" s="153"/>
      <c r="G305" s="153"/>
      <c r="H305" s="153"/>
      <c r="I305" s="153"/>
    </row>
    <row r="306" spans="2:9" ht="15">
      <c r="B306" s="153"/>
      <c r="C306" s="153"/>
      <c r="D306" s="153"/>
      <c r="E306" s="153"/>
      <c r="F306" s="153"/>
      <c r="G306" s="153"/>
      <c r="H306" s="153"/>
      <c r="I306" s="153"/>
    </row>
    <row r="307" spans="2:9" ht="15">
      <c r="B307" s="153"/>
      <c r="C307" s="153"/>
      <c r="D307" s="153"/>
      <c r="E307" s="153"/>
      <c r="F307" s="153"/>
      <c r="G307" s="153"/>
      <c r="H307" s="153"/>
      <c r="I307" s="153"/>
    </row>
    <row r="308" spans="2:9" ht="15">
      <c r="B308" s="153"/>
      <c r="C308" s="153"/>
      <c r="D308" s="153"/>
      <c r="E308" s="153"/>
      <c r="F308" s="153"/>
      <c r="G308" s="153"/>
      <c r="H308" s="153"/>
      <c r="I308" s="153"/>
    </row>
    <row r="309" spans="2:9" ht="15">
      <c r="B309" s="153"/>
      <c r="C309" s="153"/>
      <c r="D309" s="153"/>
      <c r="E309" s="153"/>
      <c r="F309" s="153"/>
      <c r="G309" s="153"/>
      <c r="H309" s="153"/>
      <c r="I309" s="153"/>
    </row>
    <row r="310" spans="2:9" ht="15">
      <c r="B310" s="153"/>
      <c r="C310" s="153"/>
      <c r="D310" s="153"/>
      <c r="E310" s="153"/>
      <c r="F310" s="153"/>
      <c r="G310" s="153"/>
      <c r="H310" s="153"/>
      <c r="I310" s="153"/>
    </row>
    <row r="311" spans="2:9" ht="15">
      <c r="B311" s="153"/>
      <c r="C311" s="153"/>
      <c r="D311" s="153"/>
      <c r="E311" s="153"/>
      <c r="F311" s="153"/>
      <c r="G311" s="153"/>
      <c r="H311" s="153"/>
      <c r="I311" s="153"/>
    </row>
    <row r="312" spans="2:9" ht="15">
      <c r="B312" s="153"/>
      <c r="C312" s="153"/>
      <c r="D312" s="153"/>
      <c r="E312" s="153"/>
      <c r="F312" s="153"/>
      <c r="G312" s="153"/>
      <c r="H312" s="153"/>
      <c r="I312" s="153"/>
    </row>
    <row r="313" spans="2:9" ht="15">
      <c r="B313" s="153"/>
      <c r="C313" s="153"/>
      <c r="D313" s="153"/>
      <c r="E313" s="153"/>
      <c r="F313" s="153"/>
      <c r="G313" s="153"/>
      <c r="H313" s="153"/>
      <c r="I313" s="153"/>
    </row>
    <row r="314" spans="2:9" ht="15">
      <c r="B314" s="153"/>
      <c r="C314" s="153"/>
      <c r="D314" s="153"/>
      <c r="E314" s="153"/>
      <c r="F314" s="153"/>
      <c r="G314" s="153"/>
      <c r="H314" s="153"/>
      <c r="I314" s="153"/>
    </row>
    <row r="315" spans="2:9" ht="15">
      <c r="B315" s="153"/>
      <c r="C315" s="153"/>
      <c r="D315" s="153"/>
      <c r="E315" s="153"/>
      <c r="F315" s="153"/>
      <c r="G315" s="153"/>
      <c r="H315" s="153"/>
      <c r="I315" s="153"/>
    </row>
    <row r="316" spans="2:9" ht="15">
      <c r="B316" s="153"/>
      <c r="C316" s="153"/>
      <c r="D316" s="153"/>
      <c r="E316" s="153"/>
      <c r="F316" s="153"/>
      <c r="G316" s="153"/>
      <c r="H316" s="153"/>
      <c r="I316" s="153"/>
    </row>
    <row r="317" spans="2:9" ht="15">
      <c r="B317" s="153"/>
      <c r="C317" s="153"/>
      <c r="D317" s="153"/>
      <c r="E317" s="153"/>
      <c r="F317" s="153"/>
      <c r="G317" s="153"/>
      <c r="H317" s="153"/>
      <c r="I317" s="153"/>
    </row>
    <row r="318" spans="2:9" ht="15">
      <c r="B318" s="153"/>
      <c r="C318" s="153"/>
      <c r="D318" s="153"/>
      <c r="E318" s="153"/>
      <c r="F318" s="153"/>
      <c r="G318" s="153"/>
      <c r="H318" s="153"/>
      <c r="I318" s="153"/>
    </row>
    <row r="319" spans="2:9" ht="15">
      <c r="B319" s="153"/>
      <c r="C319" s="153"/>
      <c r="D319" s="153"/>
      <c r="E319" s="153"/>
      <c r="F319" s="153"/>
      <c r="G319" s="153"/>
      <c r="H319" s="153"/>
      <c r="I319" s="153"/>
    </row>
    <row r="320" spans="2:9" ht="15">
      <c r="B320" s="153"/>
      <c r="C320" s="153"/>
      <c r="D320" s="153"/>
      <c r="E320" s="153"/>
      <c r="F320" s="153"/>
      <c r="G320" s="153"/>
      <c r="H320" s="153"/>
      <c r="I320" s="153"/>
    </row>
    <row r="321" spans="2:9" ht="15">
      <c r="B321" s="153"/>
      <c r="C321" s="153"/>
      <c r="D321" s="153"/>
      <c r="E321" s="153"/>
      <c r="F321" s="153"/>
      <c r="G321" s="153"/>
      <c r="H321" s="153"/>
      <c r="I321" s="153"/>
    </row>
    <row r="322" spans="2:9" ht="15">
      <c r="B322" s="153"/>
      <c r="C322" s="153"/>
      <c r="D322" s="153"/>
      <c r="E322" s="153"/>
      <c r="F322" s="153"/>
      <c r="G322" s="153"/>
      <c r="H322" s="153"/>
      <c r="I322" s="153"/>
    </row>
    <row r="323" spans="2:9" ht="15">
      <c r="B323" s="153"/>
      <c r="C323" s="153"/>
      <c r="D323" s="153"/>
      <c r="E323" s="153"/>
      <c r="F323" s="153"/>
      <c r="G323" s="153"/>
      <c r="H323" s="153"/>
      <c r="I323" s="153"/>
    </row>
    <row r="324" spans="2:9" ht="15">
      <c r="B324" s="153"/>
      <c r="C324" s="153"/>
      <c r="D324" s="153"/>
      <c r="E324" s="153"/>
      <c r="F324" s="153"/>
      <c r="G324" s="153"/>
      <c r="H324" s="153"/>
      <c r="I324" s="153"/>
    </row>
    <row r="325" spans="2:9" ht="15">
      <c r="B325" s="153"/>
      <c r="C325" s="153"/>
      <c r="D325" s="153"/>
      <c r="E325" s="153"/>
      <c r="F325" s="153"/>
      <c r="G325" s="153"/>
      <c r="H325" s="153"/>
      <c r="I325" s="153"/>
    </row>
    <row r="326" spans="2:9" ht="15">
      <c r="B326" s="153"/>
      <c r="C326" s="153"/>
      <c r="D326" s="153"/>
      <c r="E326" s="153"/>
      <c r="F326" s="153"/>
      <c r="G326" s="153"/>
      <c r="H326" s="153"/>
      <c r="I326" s="153"/>
    </row>
    <row r="327" spans="2:9" ht="15">
      <c r="B327" s="153"/>
      <c r="C327" s="153"/>
      <c r="D327" s="153"/>
      <c r="E327" s="153"/>
      <c r="F327" s="153"/>
      <c r="G327" s="153"/>
      <c r="H327" s="153"/>
      <c r="I327" s="153"/>
    </row>
    <row r="328" spans="2:9" ht="15">
      <c r="B328" s="153"/>
      <c r="C328" s="153"/>
      <c r="D328" s="153"/>
      <c r="E328" s="153"/>
      <c r="F328" s="153"/>
      <c r="G328" s="153"/>
      <c r="H328" s="153"/>
      <c r="I328" s="153"/>
    </row>
    <row r="329" spans="2:9" ht="15">
      <c r="B329" s="153"/>
      <c r="C329" s="153"/>
      <c r="D329" s="153"/>
      <c r="E329" s="153"/>
      <c r="F329" s="153"/>
      <c r="G329" s="153"/>
      <c r="H329" s="153"/>
      <c r="I329" s="153"/>
    </row>
    <row r="330" spans="2:9" ht="15">
      <c r="B330" s="153"/>
      <c r="C330" s="153"/>
      <c r="D330" s="153"/>
      <c r="E330" s="153"/>
      <c r="F330" s="153"/>
      <c r="G330" s="153"/>
      <c r="H330" s="153"/>
      <c r="I330" s="153"/>
    </row>
    <row r="331" spans="2:9" ht="15">
      <c r="B331" s="153"/>
      <c r="C331" s="153"/>
      <c r="D331" s="153"/>
      <c r="E331" s="153"/>
      <c r="F331" s="153"/>
      <c r="G331" s="153"/>
      <c r="H331" s="153"/>
      <c r="I331" s="153"/>
    </row>
    <row r="332" spans="2:9" ht="15">
      <c r="B332" s="153"/>
      <c r="C332" s="153"/>
      <c r="D332" s="153"/>
      <c r="E332" s="153"/>
      <c r="F332" s="153"/>
      <c r="G332" s="153"/>
      <c r="H332" s="153"/>
      <c r="I332" s="153"/>
    </row>
    <row r="333" spans="2:9" ht="15">
      <c r="B333" s="153"/>
      <c r="C333" s="153"/>
      <c r="D333" s="153"/>
      <c r="E333" s="153"/>
      <c r="F333" s="153"/>
      <c r="G333" s="153"/>
      <c r="H333" s="153"/>
      <c r="I333" s="153"/>
    </row>
    <row r="334" spans="2:9" ht="15">
      <c r="B334" s="153"/>
      <c r="C334" s="153"/>
      <c r="D334" s="153"/>
      <c r="E334" s="153"/>
      <c r="F334" s="153"/>
      <c r="G334" s="153"/>
      <c r="H334" s="153"/>
      <c r="I334" s="153"/>
    </row>
    <row r="335" spans="2:9" ht="15">
      <c r="B335" s="153"/>
      <c r="C335" s="153"/>
      <c r="D335" s="153"/>
      <c r="E335" s="153"/>
      <c r="F335" s="153"/>
      <c r="G335" s="153"/>
      <c r="H335" s="153"/>
      <c r="I335" s="153"/>
    </row>
    <row r="336" spans="2:9" ht="15">
      <c r="B336" s="153"/>
      <c r="C336" s="153"/>
      <c r="D336" s="153"/>
      <c r="E336" s="153"/>
      <c r="F336" s="153"/>
      <c r="G336" s="153"/>
      <c r="H336" s="153"/>
      <c r="I336" s="153"/>
    </row>
    <row r="337" spans="2:9" ht="15">
      <c r="B337" s="153"/>
      <c r="C337" s="153"/>
      <c r="D337" s="153"/>
      <c r="E337" s="153"/>
      <c r="F337" s="153"/>
      <c r="G337" s="153"/>
      <c r="H337" s="153"/>
      <c r="I337" s="153"/>
    </row>
    <row r="338" spans="2:9" ht="15">
      <c r="B338" s="153"/>
      <c r="C338" s="153"/>
      <c r="D338" s="153"/>
      <c r="E338" s="153"/>
      <c r="F338" s="153"/>
      <c r="G338" s="153"/>
      <c r="H338" s="153"/>
      <c r="I338" s="153"/>
    </row>
    <row r="339" spans="2:9" ht="15">
      <c r="B339" s="153"/>
      <c r="C339" s="153"/>
      <c r="D339" s="153"/>
      <c r="E339" s="153"/>
      <c r="F339" s="153"/>
      <c r="G339" s="153"/>
      <c r="H339" s="153"/>
      <c r="I339" s="153"/>
    </row>
    <row r="340" spans="2:9" ht="15">
      <c r="B340" s="153"/>
      <c r="C340" s="153"/>
      <c r="D340" s="153"/>
      <c r="E340" s="153"/>
      <c r="F340" s="153"/>
      <c r="G340" s="153"/>
      <c r="H340" s="153"/>
      <c r="I340" s="153"/>
    </row>
    <row r="341" spans="2:9" ht="15">
      <c r="B341" s="153"/>
      <c r="C341" s="153"/>
      <c r="D341" s="153"/>
      <c r="E341" s="153"/>
      <c r="F341" s="153"/>
      <c r="G341" s="153"/>
      <c r="H341" s="153"/>
      <c r="I341" s="153"/>
    </row>
    <row r="342" spans="2:9" ht="15">
      <c r="B342" s="153"/>
      <c r="C342" s="153"/>
      <c r="D342" s="153"/>
      <c r="E342" s="153"/>
      <c r="F342" s="153"/>
      <c r="G342" s="153"/>
      <c r="H342" s="153"/>
      <c r="I342" s="153"/>
    </row>
    <row r="343" spans="2:9" ht="15">
      <c r="B343" s="153"/>
      <c r="C343" s="153"/>
      <c r="D343" s="153"/>
      <c r="E343" s="153"/>
      <c r="F343" s="153"/>
      <c r="G343" s="153"/>
      <c r="H343" s="153"/>
      <c r="I343" s="153"/>
    </row>
    <row r="344" spans="2:9" ht="15">
      <c r="B344" s="153"/>
      <c r="C344" s="153"/>
      <c r="D344" s="153"/>
      <c r="E344" s="153"/>
      <c r="F344" s="153"/>
      <c r="G344" s="153"/>
      <c r="H344" s="153"/>
      <c r="I344" s="153"/>
    </row>
    <row r="345" spans="2:9" ht="15">
      <c r="B345" s="153"/>
      <c r="C345" s="153"/>
      <c r="D345" s="153"/>
      <c r="E345" s="153"/>
      <c r="F345" s="153"/>
      <c r="G345" s="153"/>
      <c r="H345" s="153"/>
      <c r="I345" s="153"/>
    </row>
    <row r="346" spans="2:9" ht="15">
      <c r="B346" s="153"/>
      <c r="C346" s="153"/>
      <c r="D346" s="153"/>
      <c r="E346" s="153"/>
      <c r="F346" s="153"/>
      <c r="G346" s="153"/>
      <c r="H346" s="153"/>
      <c r="I346" s="153"/>
    </row>
    <row r="347" spans="2:9" ht="15">
      <c r="B347" s="153"/>
      <c r="C347" s="153"/>
      <c r="D347" s="153"/>
      <c r="E347" s="153"/>
      <c r="F347" s="153"/>
      <c r="G347" s="153"/>
      <c r="H347" s="153"/>
      <c r="I347" s="153"/>
    </row>
    <row r="348" spans="2:9" ht="15">
      <c r="B348" s="153"/>
      <c r="C348" s="153"/>
      <c r="D348" s="153"/>
      <c r="E348" s="153"/>
      <c r="F348" s="153"/>
      <c r="G348" s="153"/>
      <c r="H348" s="153"/>
      <c r="I348" s="153"/>
    </row>
    <row r="349" spans="2:9" ht="15">
      <c r="B349" s="153"/>
      <c r="C349" s="153"/>
      <c r="D349" s="153"/>
      <c r="E349" s="153"/>
      <c r="F349" s="153"/>
      <c r="G349" s="153"/>
      <c r="H349" s="153"/>
      <c r="I349" s="153"/>
    </row>
    <row r="350" spans="2:9" ht="15">
      <c r="B350" s="153"/>
      <c r="C350" s="153"/>
      <c r="D350" s="153"/>
      <c r="E350" s="153"/>
      <c r="F350" s="153"/>
      <c r="G350" s="153"/>
      <c r="H350" s="153"/>
      <c r="I350" s="153"/>
    </row>
    <row r="351" spans="2:9" ht="15">
      <c r="B351" s="153"/>
      <c r="C351" s="153"/>
      <c r="D351" s="153"/>
      <c r="E351" s="153"/>
      <c r="F351" s="153"/>
      <c r="G351" s="153"/>
      <c r="H351" s="153"/>
      <c r="I351" s="153"/>
    </row>
    <row r="352" spans="2:9" ht="15">
      <c r="B352" s="153"/>
      <c r="C352" s="153"/>
      <c r="D352" s="153"/>
      <c r="E352" s="153"/>
      <c r="F352" s="153"/>
      <c r="G352" s="153"/>
      <c r="H352" s="153"/>
      <c r="I352" s="153"/>
    </row>
    <row r="353" spans="2:9" ht="15">
      <c r="B353" s="153"/>
      <c r="C353" s="153"/>
      <c r="D353" s="153"/>
      <c r="E353" s="153"/>
      <c r="F353" s="153"/>
      <c r="G353" s="153"/>
      <c r="H353" s="153"/>
      <c r="I353" s="153"/>
    </row>
    <row r="354" spans="2:9" ht="15">
      <c r="B354" s="153"/>
      <c r="C354" s="153"/>
      <c r="D354" s="153"/>
      <c r="E354" s="153"/>
      <c r="F354" s="153"/>
      <c r="G354" s="153"/>
      <c r="H354" s="153"/>
      <c r="I354" s="153"/>
    </row>
    <row r="355" spans="2:9" ht="15">
      <c r="B355" s="153"/>
      <c r="C355" s="153"/>
      <c r="D355" s="153"/>
      <c r="E355" s="153"/>
      <c r="F355" s="153"/>
      <c r="G355" s="153"/>
      <c r="H355" s="153"/>
      <c r="I355" s="153"/>
    </row>
    <row r="356" spans="2:9" ht="15">
      <c r="B356" s="153"/>
      <c r="C356" s="153"/>
      <c r="D356" s="153"/>
      <c r="E356" s="153"/>
      <c r="F356" s="153"/>
      <c r="G356" s="153"/>
      <c r="H356" s="153"/>
      <c r="I356" s="153"/>
    </row>
    <row r="357" spans="2:9" ht="15">
      <c r="B357" s="153"/>
      <c r="C357" s="153"/>
      <c r="D357" s="153"/>
      <c r="E357" s="153"/>
      <c r="F357" s="153"/>
      <c r="G357" s="153"/>
      <c r="H357" s="153"/>
      <c r="I357" s="153"/>
    </row>
    <row r="358" spans="2:9" ht="15">
      <c r="B358" s="153"/>
      <c r="C358" s="153"/>
      <c r="D358" s="153"/>
      <c r="E358" s="153"/>
      <c r="F358" s="153"/>
      <c r="G358" s="153"/>
      <c r="H358" s="153"/>
      <c r="I358" s="153"/>
    </row>
    <row r="359" spans="2:9" ht="15">
      <c r="B359" s="153"/>
      <c r="C359" s="153"/>
      <c r="D359" s="153"/>
      <c r="E359" s="153"/>
      <c r="F359" s="153"/>
      <c r="G359" s="153"/>
      <c r="H359" s="153"/>
      <c r="I359" s="153"/>
    </row>
    <row r="360" spans="2:9" ht="15">
      <c r="B360" s="153"/>
      <c r="C360" s="153"/>
      <c r="D360" s="153"/>
      <c r="E360" s="153"/>
      <c r="F360" s="153"/>
      <c r="G360" s="153"/>
      <c r="H360" s="153"/>
      <c r="I360" s="153"/>
    </row>
    <row r="361" spans="2:9" ht="15">
      <c r="B361" s="153"/>
      <c r="C361" s="153"/>
      <c r="D361" s="153"/>
      <c r="E361" s="153"/>
      <c r="F361" s="153"/>
      <c r="G361" s="153"/>
      <c r="H361" s="153"/>
      <c r="I361" s="153"/>
    </row>
    <row r="362" spans="2:9" ht="15">
      <c r="B362" s="153"/>
      <c r="C362" s="153"/>
      <c r="D362" s="153"/>
      <c r="E362" s="153"/>
      <c r="F362" s="153"/>
      <c r="G362" s="153"/>
      <c r="H362" s="153"/>
      <c r="I362" s="153"/>
    </row>
    <row r="363" spans="2:9" ht="15">
      <c r="B363" s="153"/>
      <c r="C363" s="153"/>
      <c r="D363" s="153"/>
      <c r="E363" s="153"/>
      <c r="F363" s="153"/>
      <c r="G363" s="153"/>
      <c r="H363" s="153"/>
      <c r="I363" s="153"/>
    </row>
    <row r="364" spans="2:9" ht="15">
      <c r="B364" s="153"/>
      <c r="C364" s="153"/>
      <c r="D364" s="153"/>
      <c r="E364" s="153"/>
      <c r="F364" s="153"/>
      <c r="G364" s="153"/>
      <c r="H364" s="153"/>
      <c r="I364" s="153"/>
    </row>
    <row r="365" spans="2:9" ht="15">
      <c r="B365" s="153"/>
      <c r="C365" s="153"/>
      <c r="D365" s="153"/>
      <c r="E365" s="153"/>
      <c r="F365" s="153"/>
      <c r="G365" s="153"/>
      <c r="H365" s="153"/>
      <c r="I365" s="153"/>
    </row>
    <row r="366" spans="2:9" ht="15">
      <c r="B366" s="153"/>
      <c r="C366" s="153"/>
      <c r="D366" s="153"/>
      <c r="E366" s="153"/>
      <c r="F366" s="153"/>
      <c r="G366" s="153"/>
      <c r="H366" s="153"/>
      <c r="I366" s="153"/>
    </row>
    <row r="367" spans="2:9" ht="15">
      <c r="B367" s="153"/>
      <c r="C367" s="153"/>
      <c r="D367" s="153"/>
      <c r="E367" s="153"/>
      <c r="F367" s="153"/>
      <c r="G367" s="153"/>
      <c r="H367" s="153"/>
      <c r="I367" s="153"/>
    </row>
    <row r="368" spans="2:9" ht="15">
      <c r="B368" s="153"/>
      <c r="C368" s="153"/>
      <c r="D368" s="153"/>
      <c r="E368" s="153"/>
      <c r="F368" s="153"/>
      <c r="G368" s="153"/>
      <c r="H368" s="153"/>
      <c r="I368" s="153"/>
    </row>
    <row r="369" spans="2:9" ht="15">
      <c r="B369" s="153"/>
      <c r="C369" s="153"/>
      <c r="D369" s="153"/>
      <c r="E369" s="153"/>
      <c r="F369" s="153"/>
      <c r="G369" s="153"/>
      <c r="H369" s="153"/>
      <c r="I369" s="153"/>
    </row>
    <row r="370" spans="2:9" ht="15">
      <c r="B370" s="153"/>
      <c r="C370" s="153"/>
      <c r="D370" s="153"/>
      <c r="E370" s="153"/>
      <c r="F370" s="153"/>
      <c r="G370" s="153"/>
      <c r="H370" s="153"/>
      <c r="I370" s="153"/>
    </row>
    <row r="371" spans="2:9" ht="15">
      <c r="B371" s="153"/>
      <c r="C371" s="153"/>
      <c r="D371" s="153"/>
      <c r="E371" s="153"/>
      <c r="F371" s="153"/>
      <c r="G371" s="153"/>
      <c r="H371" s="153"/>
      <c r="I371" s="153"/>
    </row>
    <row r="372" spans="2:9" ht="15">
      <c r="B372" s="153"/>
      <c r="C372" s="153"/>
      <c r="D372" s="153"/>
      <c r="E372" s="153"/>
      <c r="F372" s="153"/>
      <c r="G372" s="153"/>
      <c r="H372" s="153"/>
      <c r="I372" s="153"/>
    </row>
    <row r="373" spans="2:9" ht="15">
      <c r="B373" s="153"/>
      <c r="C373" s="153"/>
      <c r="D373" s="153"/>
      <c r="E373" s="153"/>
      <c r="F373" s="153"/>
      <c r="G373" s="153"/>
      <c r="H373" s="153"/>
      <c r="I373" s="153"/>
    </row>
    <row r="374" spans="2:9" ht="15">
      <c r="B374" s="153"/>
      <c r="C374" s="153"/>
      <c r="D374" s="153"/>
      <c r="E374" s="153"/>
      <c r="F374" s="153"/>
      <c r="G374" s="153"/>
      <c r="H374" s="153"/>
      <c r="I374" s="153"/>
    </row>
    <row r="375" spans="2:9" ht="15">
      <c r="B375" s="153"/>
      <c r="C375" s="153"/>
      <c r="D375" s="153"/>
      <c r="E375" s="153"/>
      <c r="F375" s="153"/>
      <c r="G375" s="153"/>
      <c r="H375" s="153"/>
      <c r="I375" s="153"/>
    </row>
    <row r="376" spans="2:9" ht="15">
      <c r="B376" s="153"/>
      <c r="C376" s="153"/>
      <c r="D376" s="153"/>
      <c r="E376" s="153"/>
      <c r="F376" s="153"/>
      <c r="G376" s="153"/>
      <c r="H376" s="153"/>
      <c r="I376" s="153"/>
    </row>
    <row r="377" spans="2:9" ht="15">
      <c r="B377" s="153"/>
      <c r="C377" s="153"/>
      <c r="D377" s="153"/>
      <c r="E377" s="153"/>
      <c r="F377" s="153"/>
      <c r="G377" s="153"/>
      <c r="H377" s="153"/>
      <c r="I377" s="153"/>
    </row>
    <row r="378" spans="2:9" ht="15">
      <c r="B378" s="153"/>
      <c r="C378" s="153"/>
      <c r="D378" s="153"/>
      <c r="E378" s="153"/>
      <c r="F378" s="153"/>
      <c r="G378" s="153"/>
      <c r="H378" s="153"/>
      <c r="I378" s="153"/>
    </row>
    <row r="379" spans="2:9" ht="15">
      <c r="B379" s="153"/>
      <c r="C379" s="153"/>
      <c r="D379" s="153"/>
      <c r="E379" s="153"/>
      <c r="F379" s="153"/>
      <c r="G379" s="153"/>
      <c r="H379" s="153"/>
      <c r="I379" s="153"/>
    </row>
    <row r="380" spans="2:9" ht="15">
      <c r="B380" s="153"/>
      <c r="C380" s="153"/>
      <c r="D380" s="153"/>
      <c r="E380" s="153"/>
      <c r="F380" s="153"/>
      <c r="G380" s="153"/>
      <c r="H380" s="153"/>
      <c r="I380" s="153"/>
    </row>
    <row r="381" spans="2:9" ht="15">
      <c r="B381" s="153"/>
      <c r="C381" s="153"/>
      <c r="D381" s="153"/>
      <c r="E381" s="153"/>
      <c r="F381" s="153"/>
      <c r="G381" s="153"/>
      <c r="H381" s="153"/>
      <c r="I381" s="153"/>
    </row>
    <row r="382" spans="2:9" ht="15">
      <c r="B382" s="153"/>
      <c r="C382" s="153"/>
      <c r="D382" s="153"/>
      <c r="E382" s="153"/>
      <c r="F382" s="153"/>
      <c r="G382" s="153"/>
      <c r="H382" s="153"/>
      <c r="I382" s="153"/>
    </row>
    <row r="383" spans="2:9" ht="15">
      <c r="B383" s="153"/>
      <c r="C383" s="153"/>
      <c r="D383" s="153"/>
      <c r="E383" s="153"/>
      <c r="F383" s="153"/>
      <c r="G383" s="153"/>
      <c r="H383" s="153"/>
      <c r="I383" s="153"/>
    </row>
    <row r="384" spans="2:9" ht="15">
      <c r="B384" s="153"/>
      <c r="C384" s="153"/>
      <c r="D384" s="153"/>
      <c r="E384" s="153"/>
      <c r="F384" s="153"/>
      <c r="G384" s="153"/>
      <c r="H384" s="153"/>
      <c r="I384" s="153"/>
    </row>
    <row r="385" spans="2:9" ht="15">
      <c r="B385" s="153"/>
      <c r="C385" s="153"/>
      <c r="D385" s="153"/>
      <c r="E385" s="153"/>
      <c r="F385" s="153"/>
      <c r="G385" s="153"/>
      <c r="H385" s="153"/>
      <c r="I385" s="153"/>
    </row>
    <row r="386" spans="2:9" ht="15">
      <c r="B386" s="153"/>
      <c r="C386" s="153"/>
      <c r="D386" s="153"/>
      <c r="E386" s="153"/>
      <c r="F386" s="153"/>
      <c r="G386" s="153"/>
      <c r="H386" s="153"/>
      <c r="I386" s="153"/>
    </row>
    <row r="387" spans="2:9" ht="15">
      <c r="B387" s="153"/>
      <c r="C387" s="153"/>
      <c r="D387" s="153"/>
      <c r="E387" s="153"/>
      <c r="F387" s="153"/>
      <c r="G387" s="153"/>
      <c r="H387" s="153"/>
      <c r="I387" s="153"/>
    </row>
    <row r="388" spans="2:9" ht="15">
      <c r="B388" s="153"/>
      <c r="C388" s="153"/>
      <c r="D388" s="153"/>
      <c r="E388" s="153"/>
      <c r="F388" s="153"/>
      <c r="G388" s="153"/>
      <c r="H388" s="153"/>
      <c r="I388" s="153"/>
    </row>
  </sheetData>
  <sheetProtection/>
  <mergeCells count="5">
    <mergeCell ref="B2:I2"/>
    <mergeCell ref="B29:C29"/>
    <mergeCell ref="B31:I31"/>
    <mergeCell ref="B32:I32"/>
    <mergeCell ref="B33:I3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9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7.7109375" style="61" customWidth="1"/>
    <col min="2" max="2" width="134.28125" style="61" customWidth="1"/>
    <col min="3" max="7" width="0" style="61" hidden="1" customWidth="1"/>
    <col min="8" max="8" width="25.421875" style="61" hidden="1" customWidth="1"/>
    <col min="9" max="10" width="10.7109375" style="61" customWidth="1"/>
    <col min="11" max="11" width="10.7109375" style="61" hidden="1" customWidth="1"/>
    <col min="12" max="13" width="10.7109375" style="61" customWidth="1"/>
    <col min="14" max="14" width="10.7109375" style="61" hidden="1" customWidth="1"/>
    <col min="15" max="18" width="11.421875" style="61" customWidth="1"/>
    <col min="19" max="19" width="12.28125" style="61" customWidth="1"/>
    <col min="20" max="16384" width="11.421875" style="61" customWidth="1"/>
  </cols>
  <sheetData>
    <row r="1" spans="1:14" ht="30" customHeight="1" thickBot="1" thickTop="1">
      <c r="A1" s="197" t="s">
        <v>214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199"/>
      <c r="N1" s="200"/>
    </row>
    <row r="2" spans="1:14" ht="24.75" customHeight="1" thickBot="1" thickTop="1">
      <c r="A2" s="201" t="s">
        <v>1</v>
      </c>
      <c r="B2" s="203" t="s">
        <v>2</v>
      </c>
      <c r="C2" s="205" t="s">
        <v>188</v>
      </c>
      <c r="D2" s="206"/>
      <c r="E2" s="206"/>
      <c r="F2" s="206"/>
      <c r="G2" s="206"/>
      <c r="H2" s="206"/>
      <c r="I2" s="206"/>
      <c r="J2" s="206"/>
      <c r="K2" s="207"/>
      <c r="L2" s="208" t="s">
        <v>189</v>
      </c>
      <c r="M2" s="208"/>
      <c r="N2" s="209"/>
    </row>
    <row r="3" spans="1:14" ht="24.75" customHeight="1" thickBot="1">
      <c r="A3" s="202"/>
      <c r="B3" s="204"/>
      <c r="C3" s="23" t="s">
        <v>190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4" ht="15">
      <c r="A4" s="27" t="s">
        <v>11</v>
      </c>
      <c r="B4" s="30" t="s">
        <v>12</v>
      </c>
      <c r="C4" s="80">
        <v>4515.47</v>
      </c>
      <c r="D4" s="81">
        <v>7858723.988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</v>
      </c>
      <c r="K4" s="87">
        <v>1.261466210714823</v>
      </c>
      <c r="L4" s="85">
        <v>13.586167090436815</v>
      </c>
      <c r="M4" s="86">
        <v>0.44592910477256015</v>
      </c>
      <c r="N4" s="87">
        <f>(VLOOKUP(A4,'[1]Sheet1'!$A$94:$AE$179,16,FALSE)+VLOOKUP(A4,'[1]Sheet1'!$A$94:$AE$179,15,FALSE)*75+VLOOKUP(A4,'[1]Sheet1'!$A$94:$AE$179,11,FALSE)*7500)*1000/VLOOKUP(A4,'[2]Sheet1'!$A$94:$D$180,2,FALSE)</f>
        <v>2.391779240767351</v>
      </c>
    </row>
    <row r="5" spans="1:19" ht="15">
      <c r="A5" s="28" t="s">
        <v>13</v>
      </c>
      <c r="B5" s="31" t="s">
        <v>14</v>
      </c>
      <c r="C5" s="88">
        <v>65.74</v>
      </c>
      <c r="D5" s="81">
        <v>114413.896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</v>
      </c>
      <c r="M5" s="67">
        <v>0.6206747105909264</v>
      </c>
      <c r="N5" s="68">
        <f>(VLOOKUP(A5,'[1]Sheet1'!$A$94:$AE$179,16,FALSE)+VLOOKUP(A5,'[1]Sheet1'!$A$94:$AE$179,15,FALSE)*75+VLOOKUP(A5,'[1]Sheet1'!$A$94:$AE$179,11,FALSE)*7500)*1000/VLOOKUP(A5,'[2]Sheet1'!$A$94:$D$180,2,FALSE)</f>
        <v>11.602419288075312</v>
      </c>
      <c r="S5" s="119"/>
    </row>
    <row r="6" spans="1:14" ht="15">
      <c r="A6" s="28" t="s">
        <v>15</v>
      </c>
      <c r="B6" s="31" t="s">
        <v>16</v>
      </c>
      <c r="C6" s="88">
        <v>21.16</v>
      </c>
      <c r="D6" s="81">
        <v>36826.864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</v>
      </c>
      <c r="M6" s="67">
        <v>0.966153711206874</v>
      </c>
      <c r="N6" s="68">
        <f>(VLOOKUP(A6,'[1]Sheet1'!$A$94:$AE$179,16,FALSE)+455+(VLOOKUP(A6,'[1]Sheet1'!$A$94:$AE$179,15,FALSE)+47)*75+VLOOKUP(A6,'[1]Sheet1'!$A$94:$AE$179,11,FALSE)*7500)*1000/VLOOKUP(A6,'[2]Sheet1'!$A$94:$D$180,2,FALSE)</f>
        <v>8.031904400012332</v>
      </c>
    </row>
    <row r="7" spans="1:14" ht="15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4" ht="15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4" ht="15">
      <c r="A9" s="28" t="s">
        <v>21</v>
      </c>
      <c r="B9" s="31" t="s">
        <v>22</v>
      </c>
      <c r="C9" s="88">
        <v>22075.36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4" ht="15">
      <c r="A10" s="28" t="s">
        <v>23</v>
      </c>
      <c r="B10" s="31" t="s">
        <v>24</v>
      </c>
      <c r="C10" s="88">
        <v>850.81</v>
      </c>
      <c r="D10" s="81">
        <v>1480749.724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0.0344931961825598</v>
      </c>
      <c r="K10" s="68">
        <v>0.0344931961825598</v>
      </c>
      <c r="L10" s="66">
        <v>30.706111336493965</v>
      </c>
      <c r="M10" s="67">
        <v>1.1445298972897382</v>
      </c>
      <c r="N10" s="68">
        <f>(VLOOKUP(A10,'[1]Sheet1'!$A$94:$AE$179,16,FALSE)+VLOOKUP(A10,'[1]Sheet1'!$A$94:$AE$179,15,FALSE)*75+VLOOKUP(A10,'[1]Sheet1'!$A$94:$AE$179,11,FALSE)*7500)*1000/VLOOKUP(A10,'[2]Sheet1'!$A$94:$D$180,2,FALSE)</f>
        <v>4.611088256067609</v>
      </c>
    </row>
    <row r="11" spans="1:14" ht="15">
      <c r="A11" s="28" t="s">
        <v>25</v>
      </c>
      <c r="B11" s="31" t="s">
        <v>26</v>
      </c>
      <c r="C11" s="88">
        <v>8737.96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49.6221685383873</v>
      </c>
      <c r="M11" s="67">
        <v>0.3804366254609693</v>
      </c>
      <c r="N11" s="68">
        <f>(VLOOKUP(A11,'[1]Sheet1'!$A$94:$AE$179,16,FALSE)+VLOOKUP(A11,'[1]Sheet1'!$A$94:$AE$179,15,FALSE)*75+VLOOKUP(A11,'[1]Sheet1'!$A$94:$AE$179,11,FALSE)*7500)*1000/VLOOKUP(A11,'[2]Sheet1'!$A$94:$D$180,2,FALSE)</f>
        <v>0.3804366254609693</v>
      </c>
    </row>
    <row r="12" spans="1:14" ht="15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0.598182938163554</v>
      </c>
      <c r="N12" s="68">
        <f>(VLOOKUP(A12,'[1]Sheet1'!$A$94:$AE$179,16,FALSE)+VLOOKUP(A12,'[1]Sheet1'!$A$94:$AE$179,15,FALSE)*75+VLOOKUP(A12,'[1]Sheet1'!$A$94:$AE$179,11,FALSE)*7500)*1000/VLOOKUP(A12,'[2]Sheet1'!$A$94:$D$180,2,FALSE)</f>
        <v>2.1958627951238396</v>
      </c>
    </row>
    <row r="13" spans="1:14" ht="15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6.855413475283171</v>
      </c>
      <c r="J13" s="67">
        <v>0.06478365734142595</v>
      </c>
      <c r="K13" s="68">
        <v>0.2190304605352973</v>
      </c>
      <c r="L13" s="66">
        <v>15.376524701592231</v>
      </c>
      <c r="M13" s="67">
        <v>0.4068403413728598</v>
      </c>
      <c r="N13" s="68">
        <f>(VLOOKUP(A13,'[1]Sheet1'!$A$94:$AE$179,16,FALSE)+VLOOKUP(A13,'[1]Sheet1'!$A$94:$AE$179,15,FALSE)*75+VLOOKUP(A13,'[1]Sheet1'!$A$94:$AE$179,11,FALSE)*7500)*1000/VLOOKUP(A13,'[2]Sheet1'!$A$94:$D$180,2,FALSE)</f>
        <v>1.2788018031094923</v>
      </c>
    </row>
    <row r="14" spans="1:14" ht="15">
      <c r="A14" s="28" t="s">
        <v>31</v>
      </c>
      <c r="B14" s="31" t="s">
        <v>32</v>
      </c>
      <c r="C14" s="88">
        <v>1182.94</v>
      </c>
      <c r="D14" s="81">
        <v>2058788.776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8.959800600234962</v>
      </c>
      <c r="J14" s="67">
        <v>0.06670073780174916</v>
      </c>
      <c r="K14" s="68">
        <v>0.3653607578095812</v>
      </c>
      <c r="L14" s="66">
        <v>10.220085452178482</v>
      </c>
      <c r="M14" s="67">
        <v>0.24630405939750144</v>
      </c>
      <c r="N14" s="68">
        <f>(VLOOKUP(A14,'[1]Sheet1'!$A$94:$AE$179,16,FALSE)+VLOOKUP(A14,'[1]Sheet1'!$A$94:$AE$179,15,FALSE)*75+VLOOKUP(A14,'[1]Sheet1'!$A$94:$AE$179,11,FALSE)*7500)*1000/VLOOKUP(A14,'[2]Sheet1'!$A$94:$D$180,2,FALSE)</f>
        <v>1.319413031876242</v>
      </c>
    </row>
    <row r="15" spans="1:14" ht="15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0.3916589674455352</v>
      </c>
      <c r="K15" s="68">
        <v>1.348297249999285</v>
      </c>
      <c r="L15" s="66">
        <v>24.808636115087346</v>
      </c>
      <c r="M15" s="67">
        <v>0.5626832413940154</v>
      </c>
      <c r="N15" s="68">
        <f>(VLOOKUP(A15,'[1]Sheet1'!$A$94:$AE$179,16,FALSE)+VLOOKUP(A15,'[1]Sheet1'!$A$94:$AE$179,15,FALSE)*75+VLOOKUP(A15,'[1]Sheet1'!$A$94:$AE$179,11,FALSE)*7500)*1000/VLOOKUP(A15,'[2]Sheet1'!$A$94:$D$180,2,FALSE)</f>
        <v>2.606606741453942</v>
      </c>
    </row>
    <row r="16" spans="1:14" ht="15">
      <c r="A16" s="28" t="s">
        <v>35</v>
      </c>
      <c r="B16" s="31" t="s">
        <v>36</v>
      </c>
      <c r="C16" s="88">
        <v>9303.2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7.513471879038374</v>
      </c>
      <c r="J16" s="67">
        <v>0.12830698131896298</v>
      </c>
      <c r="K16" s="68">
        <v>0.3883887002087528</v>
      </c>
      <c r="L16" s="66">
        <v>2.155838214690011</v>
      </c>
      <c r="M16" s="67">
        <v>0.05820763179663029</v>
      </c>
      <c r="N16" s="68">
        <f>(VLOOKUP(A16,'[1]Sheet1'!$A$94:$AE$179,16,FALSE)+VLOOKUP(A16,'[1]Sheet1'!$A$94:$AE$179,15,FALSE)*75+VLOOKUP(A16,'[1]Sheet1'!$A$94:$AE$179,11,FALSE)*7500)*1000/VLOOKUP(A16,'[2]Sheet1'!$A$94:$D$180,2,FALSE)</f>
        <v>0.30073943094925654</v>
      </c>
    </row>
    <row r="17" spans="1:14" ht="15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</v>
      </c>
      <c r="J17" s="67">
        <v>0.08659846180835314</v>
      </c>
      <c r="K17" s="68">
        <v>0.3910461791033446</v>
      </c>
      <c r="L17" s="66">
        <v>23.418356159134117</v>
      </c>
      <c r="M17" s="67">
        <v>0.46836712318268237</v>
      </c>
      <c r="N17" s="68">
        <f>(VLOOKUP(A17,'[1]Sheet1'!$A$94:$AE$179,16,FALSE)+VLOOKUP(A17,'[1]Sheet1'!$A$94:$AE$179,15,FALSE)*75+VLOOKUP(A17,'[1]Sheet1'!$A$94:$AE$179,11,FALSE)*7500)*1000/VLOOKUP(A17,'[2]Sheet1'!$A$94:$D$180,2,FALSE)</f>
        <v>1.3465554791502117</v>
      </c>
    </row>
    <row r="18" spans="1:14" ht="28.5">
      <c r="A18" s="28" t="s">
        <v>39</v>
      </c>
      <c r="B18" s="31" t="s">
        <v>40</v>
      </c>
      <c r="C18" s="88">
        <v>16673.15</v>
      </c>
      <c r="D18" s="81">
        <v>29017950.26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</v>
      </c>
      <c r="N18" s="68">
        <f>(VLOOKUP(A18,'[1]Sheet1'!$A$94:$AE$179,16,FALSE)+VLOOKUP(A18,'[1]Sheet1'!$A$94:$AE$179,15,FALSE)*75+VLOOKUP(A18,'[1]Sheet1'!$A$94:$AE$179,11,FALSE)*7500)*1000/VLOOKUP(A18,'[2]Sheet1'!$A$94:$D$180,2,FALSE)</f>
        <v>3.655337656402076</v>
      </c>
    </row>
    <row r="19" spans="1:14" ht="15">
      <c r="A19" s="28" t="s">
        <v>41</v>
      </c>
      <c r="B19" s="32" t="s">
        <v>42</v>
      </c>
      <c r="C19" s="88">
        <v>4291.47</v>
      </c>
      <c r="D19" s="81">
        <v>7468874.387999999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</v>
      </c>
      <c r="J19" s="67">
        <v>0.13447007431175262</v>
      </c>
      <c r="K19" s="68">
        <v>0.5279400042794066</v>
      </c>
      <c r="L19" s="66">
        <v>14.138287091265662</v>
      </c>
      <c r="M19" s="67">
        <v>0.42857101533523784</v>
      </c>
      <c r="N19" s="68">
        <f>(VLOOKUP(A19,'[1]Sheet1'!$A$94:$AE$179,16,FALSE)+VLOOKUP(A19,'[1]Sheet1'!$A$94:$AE$179,15,FALSE)*75+VLOOKUP(A19,'[1]Sheet1'!$A$94:$AE$179,11,FALSE)*7500)*1000/VLOOKUP(A19,'[2]Sheet1'!$A$94:$D$180,2,FALSE)</f>
        <v>1.760317252012513</v>
      </c>
    </row>
    <row r="20" spans="1:14" ht="15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</v>
      </c>
      <c r="J20" s="67">
        <v>0.16267025414243222</v>
      </c>
      <c r="K20" s="68">
        <v>0.8362108296380738</v>
      </c>
      <c r="L20" s="66">
        <v>14.07501468747093</v>
      </c>
      <c r="M20" s="67">
        <v>0.3535060091322729</v>
      </c>
      <c r="N20" s="68">
        <f>(VLOOKUP(A20,'[1]Sheet1'!$A$94:$AE$179,16,FALSE)+VLOOKUP(A20,'[1]Sheet1'!$A$94:$AE$179,15,FALSE)*75+VLOOKUP(A20,'[1]Sheet1'!$A$94:$AE$179,11,FALSE)*7500)*1000/VLOOKUP(A20,'[2]Sheet1'!$A$94:$D$180,2,FALSE)</f>
        <v>1.1066051181722572</v>
      </c>
    </row>
    <row r="21" spans="1:14" ht="15">
      <c r="A21" s="28" t="s">
        <v>45</v>
      </c>
      <c r="B21" s="31" t="s">
        <v>46</v>
      </c>
      <c r="C21" s="88">
        <v>2032.58</v>
      </c>
      <c r="D21" s="81">
        <v>3537502.232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0.01686654887392047</v>
      </c>
      <c r="N21" s="68">
        <f>(VLOOKUP(A21,'[1]Sheet1'!$A$94:$AE$179,16,FALSE)+VLOOKUP(A21,'[1]Sheet1'!$A$94:$AE$179,15,FALSE)*75+VLOOKUP(A21,'[1]Sheet1'!$A$94:$AE$179,11,FALSE)*7500)*1000/VLOOKUP(A21,'[2]Sheet1'!$A$94:$D$180,2,FALSE)</f>
        <v>0.045946805553093696</v>
      </c>
    </row>
    <row r="22" spans="1:14" ht="15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4.423731648121609</v>
      </c>
      <c r="J22" s="67">
        <v>0.119364483263971</v>
      </c>
      <c r="K22" s="68">
        <v>0.33673750390442936</v>
      </c>
      <c r="L22" s="66">
        <v>9.849444556795197</v>
      </c>
      <c r="M22" s="67">
        <v>0.2707206088633256</v>
      </c>
      <c r="N22" s="68">
        <f>(VLOOKUP(A22,'[1]Sheet1'!$A$94:$AE$179,16,FALSE)+VLOOKUP(A22,'[1]Sheet1'!$A$94:$AE$179,15,FALSE)*75+VLOOKUP(A22,'[1]Sheet1'!$A$94:$AE$179,11,FALSE)*7500)*1000/VLOOKUP(A22,'[2]Sheet1'!$A$94:$D$180,2,FALSE)</f>
        <v>0.9356972328955437</v>
      </c>
    </row>
    <row r="23" spans="1:14" ht="15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4.171431961267388</v>
      </c>
      <c r="J23" s="67">
        <v>0.11356110068673807</v>
      </c>
      <c r="K23" s="68">
        <v>0.389611745182374</v>
      </c>
      <c r="L23" s="66">
        <v>4.019391376234723</v>
      </c>
      <c r="M23" s="67">
        <v>0.10302534310594097</v>
      </c>
      <c r="N23" s="68">
        <f>(VLOOKUP(A23,'[1]Sheet1'!$A$94:$AE$179,16,FALSE)+VLOOKUP(A23,'[1]Sheet1'!$A$94:$AE$179,15,FALSE)*75+VLOOKUP(A23,'[1]Sheet1'!$A$94:$AE$179,11,FALSE)*7500)*1000/VLOOKUP(A23,'[2]Sheet1'!$A$94:$D$180,2,FALSE)</f>
        <v>0.4130114233014019</v>
      </c>
    </row>
    <row r="24" spans="1:14" ht="15">
      <c r="A24" s="28" t="s">
        <v>51</v>
      </c>
      <c r="B24" s="31" t="s">
        <v>52</v>
      </c>
      <c r="C24" s="88">
        <v>202.19</v>
      </c>
      <c r="D24" s="81">
        <v>351891.476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0.1308614527344963</v>
      </c>
      <c r="K24" s="68">
        <v>0.40098830470937397</v>
      </c>
      <c r="L24" s="66">
        <v>18.366891071459825</v>
      </c>
      <c r="M24" s="67">
        <v>0.4553130856664224</v>
      </c>
      <c r="N24" s="68">
        <f>(VLOOKUP(A24,'[1]Sheet1'!$A$94:$AE$179,16,FALSE)+VLOOKUP(A24,'[1]Sheet1'!$A$94:$AE$179,15,FALSE)*75+VLOOKUP(A24,'[1]Sheet1'!$A$94:$AE$179,11,FALSE)*7500)*1000/VLOOKUP(A24,'[2]Sheet1'!$A$94:$D$180,2,FALSE)</f>
        <v>1.6251303939386326</v>
      </c>
    </row>
    <row r="25" spans="1:14" ht="15">
      <c r="A25" s="28" t="s">
        <v>53</v>
      </c>
      <c r="B25" s="31" t="s">
        <v>54</v>
      </c>
      <c r="C25" s="88">
        <v>4057.13</v>
      </c>
      <c r="D25" s="81">
        <v>7061029.052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5.400384745010775</v>
      </c>
      <c r="J25" s="67">
        <v>0.2528180117664303</v>
      </c>
      <c r="K25" s="68">
        <v>0.6878490051145205</v>
      </c>
      <c r="L25" s="66">
        <v>26.432214912386804</v>
      </c>
      <c r="M25" s="67">
        <v>0.7350286019591932</v>
      </c>
      <c r="N25" s="68">
        <f>(VLOOKUP(A25,'[1]Sheet1'!$A$94:$AE$179,16,FALSE)+VLOOKUP(A25,'[1]Sheet1'!$A$94:$AE$179,15,FALSE)*75+VLOOKUP(A25,'[1]Sheet1'!$A$94:$AE$179,11,FALSE)*7500)*1000/VLOOKUP(A25,'[2]Sheet1'!$A$94:$D$180,2,FALSE)</f>
        <v>3.3449645627541202</v>
      </c>
    </row>
    <row r="26" spans="1:14" ht="15">
      <c r="A26" s="28" t="s">
        <v>55</v>
      </c>
      <c r="B26" s="31" t="s">
        <v>56</v>
      </c>
      <c r="C26" s="88">
        <v>3196.33</v>
      </c>
      <c r="D26" s="81">
        <v>5562892.731999999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0.05827945368406174</v>
      </c>
      <c r="K26" s="68">
        <v>0.28534226024534126</v>
      </c>
      <c r="L26" s="66">
        <v>12.985169785246635</v>
      </c>
      <c r="M26" s="67">
        <v>0.34407960443607116</v>
      </c>
      <c r="N26" s="68">
        <f>(VLOOKUP(A26,'[1]Sheet1'!$A$94:$AE$179,16,FALSE)+VLOOKUP(A26,'[1]Sheet1'!$A$94:$AE$179,15,FALSE)*75+VLOOKUP(A26,'[1]Sheet1'!$A$94:$AE$179,11,FALSE)*7500)*1000/VLOOKUP(A26,'[2]Sheet1'!$A$94:$D$180,2,FALSE)</f>
        <v>1.6908800465609395</v>
      </c>
    </row>
    <row r="27" spans="1:14" ht="15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</v>
      </c>
      <c r="J27" s="67">
        <v>0.24562113080927603</v>
      </c>
      <c r="K27" s="68">
        <v>0.95502377569321</v>
      </c>
      <c r="L27" s="66">
        <v>25.998234173500535</v>
      </c>
      <c r="M27" s="67">
        <v>0.7075035470631978</v>
      </c>
      <c r="N27" s="68">
        <f>(VLOOKUP(A27,'[1]Sheet1'!$A$94:$AE$179,16,FALSE)+VLOOKUP(A27,'[1]Sheet1'!$A$94:$AE$179,15,FALSE)*75+VLOOKUP(A27,'[1]Sheet1'!$A$94:$AE$179,11,FALSE)*7500)*1000/VLOOKUP(A27,'[2]Sheet1'!$A$94:$D$180,2,FALSE)</f>
        <v>2.5314772714877396</v>
      </c>
    </row>
    <row r="28" spans="1:14" ht="15">
      <c r="A28" s="28" t="s">
        <v>59</v>
      </c>
      <c r="B28" s="31" t="s">
        <v>60</v>
      </c>
      <c r="C28" s="88">
        <v>5459.04</v>
      </c>
      <c r="D28" s="81">
        <v>9500913.215999998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</v>
      </c>
      <c r="J28" s="67">
        <v>0.04858332006559552</v>
      </c>
      <c r="K28" s="68">
        <v>0.13398368736840016</v>
      </c>
      <c r="L28" s="66">
        <v>4.3708551786455585</v>
      </c>
      <c r="M28" s="67">
        <v>0.09055865573256267</v>
      </c>
      <c r="N28" s="68">
        <f>(VLOOKUP(A28,'[1]Sheet1'!$A$94:$AE$179,16,FALSE)+VLOOKUP(A28,'[1]Sheet1'!$A$94:$AE$179,15,FALSE)*75+VLOOKUP(A28,'[1]Sheet1'!$A$94:$AE$179,11,FALSE)*7500)*1000/VLOOKUP(A28,'[2]Sheet1'!$A$94:$D$180,2,FALSE)</f>
        <v>0.30568668405652377</v>
      </c>
    </row>
    <row r="29" spans="1:14" ht="15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9.518694711124484</v>
      </c>
      <c r="J29" s="67">
        <v>0.21998761110154363</v>
      </c>
      <c r="K29" s="68">
        <v>0.6959223466577679</v>
      </c>
      <c r="L29" s="66">
        <v>12.040266546298602</v>
      </c>
      <c r="M29" s="67">
        <v>0.32228169774898296</v>
      </c>
      <c r="N29" s="68">
        <f>(VLOOKUP(A29,'[1]Sheet1'!$A$94:$AE$179,16,FALSE)+VLOOKUP(A29,'[1]Sheet1'!$A$94:$AE$179,15,FALSE)*75+VLOOKUP(A29,'[1]Sheet1'!$A$94:$AE$179,11,FALSE)*7500)*1000/VLOOKUP(A29,'[2]Sheet1'!$A$94:$D$180,2,FALSE)</f>
        <v>0.9403681964242631</v>
      </c>
    </row>
    <row r="30" spans="1:14" ht="15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</v>
      </c>
      <c r="J30" s="67">
        <v>0.2404529030871999</v>
      </c>
      <c r="K30" s="68">
        <v>0.7426646626997061</v>
      </c>
      <c r="L30" s="66">
        <v>18.62160013851037</v>
      </c>
      <c r="M30" s="67">
        <v>0.41207501273050584</v>
      </c>
      <c r="N30" s="68">
        <f>(VLOOKUP(A30,'[1]Sheet1'!$A$94:$AE$179,16,FALSE)+VLOOKUP(A30,'[1]Sheet1'!$A$94:$AE$179,15,FALSE)*75+VLOOKUP(A30,'[1]Sheet1'!$A$94:$AE$179,11,FALSE)*7500)*1000/VLOOKUP(A30,'[2]Sheet1'!$A$94:$D$180,2,FALSE)</f>
        <v>1.2652765804150423</v>
      </c>
    </row>
    <row r="31" spans="1:14" ht="15">
      <c r="A31" s="28" t="s">
        <v>65</v>
      </c>
      <c r="B31" s="33" t="s">
        <v>66</v>
      </c>
      <c r="C31" s="88">
        <v>465.73</v>
      </c>
      <c r="D31" s="81">
        <v>810556.492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</v>
      </c>
      <c r="J31" s="67">
        <v>0.20425204385163342</v>
      </c>
      <c r="K31" s="68">
        <v>0.7812967306392972</v>
      </c>
      <c r="L31" s="66">
        <v>15.181414567533796</v>
      </c>
      <c r="M31" s="67">
        <v>0.3866696681860625</v>
      </c>
      <c r="N31" s="68">
        <f>(VLOOKUP(A31,'[1]Sheet1'!$A$94:$AE$179,16,FALSE)+VLOOKUP(A31,'[1]Sheet1'!$A$94:$AE$179,15,FALSE)*75+VLOOKUP(A31,'[1]Sheet1'!$A$94:$AE$179,11,FALSE)*7500)*1000/VLOOKUP(A31,'[2]Sheet1'!$A$94:$D$180,2,FALSE)</f>
        <v>1.2685489123483797</v>
      </c>
    </row>
    <row r="32" spans="1:14" ht="15">
      <c r="A32" s="28" t="s">
        <v>67</v>
      </c>
      <c r="B32" s="31" t="s">
        <v>68</v>
      </c>
      <c r="C32" s="88">
        <v>3071.27</v>
      </c>
      <c r="D32" s="81">
        <v>5345238.307999999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0.1715588039985033</v>
      </c>
      <c r="K32" s="68">
        <v>0.1715588039985033</v>
      </c>
      <c r="L32" s="66">
        <v>17.01444529830812</v>
      </c>
      <c r="M32" s="67">
        <v>0.48237057254813803</v>
      </c>
      <c r="N32" s="68">
        <f>(VLOOKUP(A32,'[1]Sheet1'!$A$94:$AE$179,16,FALSE)+VLOOKUP(A32,'[1]Sheet1'!$A$94:$AE$179,15,FALSE)*75+VLOOKUP(A32,'[1]Sheet1'!$A$94:$AE$179,11,FALSE)*7500)*1000/VLOOKUP(A32,'[2]Sheet1'!$A$94:$D$180,2,FALSE)</f>
        <v>1.460148760145715</v>
      </c>
    </row>
    <row r="33" spans="1:14" ht="15">
      <c r="A33" s="28" t="s">
        <v>69</v>
      </c>
      <c r="B33" s="31" t="s">
        <v>70</v>
      </c>
      <c r="C33" s="88">
        <v>3.3</v>
      </c>
      <c r="D33" s="81">
        <v>5743.319999999999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</v>
      </c>
      <c r="J33" s="67">
        <v>0.23007327386407872</v>
      </c>
      <c r="K33" s="68">
        <v>0.5655967982491935</v>
      </c>
      <c r="L33" s="66">
        <v>29.515630393380523</v>
      </c>
      <c r="M33" s="67">
        <v>0.6810209972331258</v>
      </c>
      <c r="N33" s="68">
        <f>(VLOOKUP(A33,'[1]Sheet1'!$A$94:$AE$179,16,FALSE)+VLOOKUP(A33,'[1]Sheet1'!$A$94:$AE$179,15,FALSE)*75+VLOOKUP(A33,'[1]Sheet1'!$A$94:$AE$179,11,FALSE)*7500)*1000/VLOOKUP(A33,'[2]Sheet1'!$A$94:$D$180,2,FALSE)</f>
        <v>2.053386008895042</v>
      </c>
    </row>
    <row r="34" spans="1:14" ht="15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</v>
      </c>
      <c r="J34" s="67">
        <v>0.10626914645181361</v>
      </c>
      <c r="K34" s="68">
        <v>0.6012057493055494</v>
      </c>
      <c r="L34" s="66">
        <v>12.12299569144187</v>
      </c>
      <c r="M34" s="67">
        <v>0.2651905307502909</v>
      </c>
      <c r="N34" s="68">
        <f>(VLOOKUP(A34,'[1]Sheet1'!$A$94:$AE$179,16,FALSE)+VLOOKUP(A34,'[1]Sheet1'!$A$94:$AE$179,15,FALSE)*75+VLOOKUP(A34,'[1]Sheet1'!$A$94:$AE$179,11,FALSE)*7500)*1000/VLOOKUP(A34,'[2]Sheet1'!$A$94:$D$180,2,FALSE)</f>
        <v>1.0733902435130822</v>
      </c>
    </row>
    <row r="35" spans="1:14" ht="15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</v>
      </c>
      <c r="J35" s="67">
        <v>0.23824565846484924</v>
      </c>
      <c r="K35" s="68">
        <v>0.8750658147388174</v>
      </c>
      <c r="L35" s="66">
        <v>20.513596227535093</v>
      </c>
      <c r="M35" s="67">
        <v>0.43257684889951464</v>
      </c>
      <c r="N35" s="68">
        <f>(VLOOKUP(A35,'[1]Sheet1'!$A$94:$AE$179,16,FALSE)+VLOOKUP(A35,'[1]Sheet1'!$A$94:$AE$179,15,FALSE)*75+VLOOKUP(A35,'[1]Sheet1'!$A$94:$AE$179,11,FALSE)*7500)*1000/VLOOKUP(A35,'[2]Sheet1'!$A$94:$D$180,2,FALSE)</f>
        <v>2.4608225604107306</v>
      </c>
    </row>
    <row r="36" spans="1:14" ht="15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0.0509833384235182</v>
      </c>
      <c r="K36" s="68">
        <v>0.13456258174076116</v>
      </c>
      <c r="L36" s="66">
        <v>3.894008026355304</v>
      </c>
      <c r="M36" s="67">
        <v>0.10484977167260393</v>
      </c>
      <c r="N36" s="68">
        <f>(VLOOKUP(A36,'[1]Sheet1'!$A$94:$AE$179,16,FALSE)+VLOOKUP(A36,'[1]Sheet1'!$A$94:$AE$179,15,FALSE)*75+VLOOKUP(A36,'[1]Sheet1'!$A$94:$AE$179,11,FALSE)*7500)*1000/VLOOKUP(A36,'[2]Sheet1'!$A$94:$D$180,2,FALSE)</f>
        <v>0.7250066054995598</v>
      </c>
    </row>
    <row r="37" spans="1:14" ht="15">
      <c r="A37" s="28" t="s">
        <v>77</v>
      </c>
      <c r="B37" s="31" t="s">
        <v>78</v>
      </c>
      <c r="C37" s="88">
        <v>106952.03</v>
      </c>
      <c r="D37" s="81">
        <v>186139313.012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ht="15">
      <c r="A38" s="28" t="s">
        <v>79</v>
      </c>
      <c r="B38" s="31" t="s">
        <v>80</v>
      </c>
      <c r="C38" s="88">
        <v>31515.37</v>
      </c>
      <c r="D38" s="81">
        <v>54849349.94799999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0.0017753444669800754</v>
      </c>
      <c r="K38" s="68">
        <v>0.0017753444669800754</v>
      </c>
      <c r="L38" s="66">
        <v>27.021158611191872</v>
      </c>
      <c r="M38" s="67">
        <v>0.49743496534239584</v>
      </c>
      <c r="N38" s="68">
        <f>(VLOOKUP(A38,'[1]Sheet1'!$A$94:$AE$179,16,FALSE)+VLOOKUP(A38,'[1]Sheet1'!$A$94:$AE$179,15,FALSE)*75+VLOOKUP(A38,'[1]Sheet1'!$A$94:$AE$179,11,FALSE)*7500)*1000/VLOOKUP(A38,'[2]Sheet1'!$A$94:$D$180,2,FALSE)</f>
        <v>1.6949635856111265</v>
      </c>
    </row>
    <row r="39" spans="1:14" ht="15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5.649524690533161</v>
      </c>
      <c r="J39" s="67">
        <v>0.20936473853152301</v>
      </c>
      <c r="K39" s="68">
        <v>0.39629754079181145</v>
      </c>
      <c r="L39" s="66">
        <v>28.27985591858783</v>
      </c>
      <c r="M39" s="67">
        <v>0.889107740667486</v>
      </c>
      <c r="N39" s="68">
        <f>(VLOOKUP(A39,'[1]Sheet1'!$A$94:$AE$179,16,FALSE)+VLOOKUP(A39,'[1]Sheet1'!$A$94:$AE$179,15,FALSE)*75+VLOOKUP(A39,'[1]Sheet1'!$A$94:$AE$179,11,FALSE)*7500)*1000/VLOOKUP(A39,'[2]Sheet1'!$A$94:$D$180,2,FALSE)</f>
        <v>4.357488620537769</v>
      </c>
    </row>
    <row r="40" spans="1:14" ht="15">
      <c r="A40" s="28" t="s">
        <v>83</v>
      </c>
      <c r="B40" s="31" t="s">
        <v>84</v>
      </c>
      <c r="C40" s="88">
        <v>297.13</v>
      </c>
      <c r="D40" s="81">
        <v>517125.052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>
        <f>(VLOOKUP(A40,'[1]Sheet1'!$A$94:$AE$179,16,FALSE)+VLOOKUP(A40,'[1]Sheet1'!$A$94:$AE$179,15,FALSE)*75+VLOOKUP(A40,'[1]Sheet1'!$A$94:$AE$179,11,FALSE)*7500)*1000/VLOOKUP(A40,'[2]Sheet1'!$A$94:$D$180,2,FALSE)</f>
        <v>1.1252514761654402</v>
      </c>
    </row>
    <row r="41" spans="1:14" ht="15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0.07490889476067801</v>
      </c>
      <c r="K41" s="68">
        <v>0.35531652220706633</v>
      </c>
      <c r="L41" s="66">
        <v>43.43279044789177</v>
      </c>
      <c r="M41" s="67">
        <v>1.474163980106721</v>
      </c>
      <c r="N41" s="68">
        <f>(VLOOKUP(A41,'[1]Sheet1'!$A$94:$AE$179,16,FALSE)+VLOOKUP(A41,'[1]Sheet1'!$A$94:$AE$179,15,FALSE)*75+VLOOKUP(A41,'[1]Sheet1'!$A$94:$AE$179,11,FALSE)*7500)*1000/VLOOKUP(A41,'[2]Sheet1'!$A$94:$D$180,2,FALSE)</f>
        <v>6.103151725187602</v>
      </c>
    </row>
    <row r="42" spans="1:14" ht="15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0.01377465694024686</v>
      </c>
      <c r="K42" s="68">
        <v>0.2540303012468781</v>
      </c>
      <c r="L42" s="66">
        <v>30.93726709993561</v>
      </c>
      <c r="M42" s="67">
        <v>0.9803624938788542</v>
      </c>
      <c r="N42" s="68">
        <f>(VLOOKUP(A42,'[1]Sheet1'!$A$94:$AE$179,16,FALSE)+VLOOKUP(A42,'[1]Sheet1'!$A$94:$AE$179,15,FALSE)*75+VLOOKUP(A42,'[1]Sheet1'!$A$94:$AE$179,11,FALSE)*7500)*1000/VLOOKUP(A42,'[2]Sheet1'!$A$94:$D$180,2,FALSE)</f>
        <v>3.4855459003519718</v>
      </c>
    </row>
    <row r="43" spans="1:14" ht="15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0.4912125782141384</v>
      </c>
      <c r="L43" s="66">
        <v>35.93846156726154</v>
      </c>
      <c r="M43" s="67">
        <v>1.116114847116765</v>
      </c>
      <c r="N43" s="68">
        <f>(VLOOKUP(A43,'[1]Sheet1'!$A$94:$AE$179,16,FALSE)+VLOOKUP(A43,'[1]Sheet1'!$A$94:$AE$179,15,FALSE)*75+VLOOKUP(A43,'[1]Sheet1'!$A$94:$AE$179,11,FALSE)*7500)*1000/VLOOKUP(A43,'[2]Sheet1'!$A$94:$D$180,2,FALSE)</f>
        <v>4.703160538052142</v>
      </c>
    </row>
    <row r="44" spans="1:14" ht="15">
      <c r="A44" s="28" t="s">
        <v>91</v>
      </c>
      <c r="B44" s="32" t="s">
        <v>92</v>
      </c>
      <c r="C44" s="88">
        <v>32972.67</v>
      </c>
      <c r="D44" s="81">
        <v>57385634.86799999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4.715913037766166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</v>
      </c>
      <c r="N44" s="68">
        <f>(VLOOKUP(A44,'[1]Sheet1'!$A$94:$AE$179,16,FALSE)+VLOOKUP(A44,'[1]Sheet1'!$A$94:$AE$179,15,FALSE)*75+VLOOKUP(A44,'[1]Sheet1'!$A$94:$AE$179,11,FALSE)*7500)*1000/VLOOKUP(A44,'[2]Sheet1'!$A$94:$D$180,2,FALSE)</f>
        <v>1.5280227373377127</v>
      </c>
    </row>
    <row r="45" spans="1:14" ht="15">
      <c r="A45" s="28" t="s">
        <v>93</v>
      </c>
      <c r="B45" s="32" t="s">
        <v>94</v>
      </c>
      <c r="C45" s="88">
        <v>10589.86</v>
      </c>
      <c r="D45" s="81">
        <v>18430592.344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>
        <f>(VLOOKUP(A45,'[1]Sheet1'!$A$94:$AE$179,16,FALSE)+VLOOKUP(A45,'[1]Sheet1'!$A$94:$AE$179,15,FALSE)*75+VLOOKUP(A45,'[1]Sheet1'!$A$94:$AE$179,11,FALSE)*7500)*1000/VLOOKUP(A45,'[2]Sheet1'!$A$94:$D$180,2,FALSE)</f>
        <v>1.5457519259568466</v>
      </c>
    </row>
    <row r="46" spans="1:14" ht="15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</v>
      </c>
      <c r="L46" s="66">
        <v>16.87517014547616</v>
      </c>
      <c r="M46" s="67">
        <v>0.42882825112664097</v>
      </c>
      <c r="N46" s="68">
        <f>(VLOOKUP(A46,'[1]Sheet1'!$A$94:$AE$179,16,FALSE)+VLOOKUP(A46,'[1]Sheet1'!$A$94:$AE$179,15,FALSE)*75+VLOOKUP(A46,'[1]Sheet1'!$A$94:$AE$179,11,FALSE)*7500)*1000/VLOOKUP(A46,'[2]Sheet1'!$A$94:$D$180,2,FALSE)</f>
        <v>1.485640856217482</v>
      </c>
    </row>
    <row r="47" spans="1:14" ht="15">
      <c r="A47" s="28" t="s">
        <v>97</v>
      </c>
      <c r="B47" s="31" t="s">
        <v>98</v>
      </c>
      <c r="C47" s="88">
        <v>7772.71</v>
      </c>
      <c r="D47" s="81">
        <v>13527624.484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0.6059540039815348</v>
      </c>
      <c r="K47" s="68">
        <v>2.2095786484030624</v>
      </c>
      <c r="L47" s="66">
        <v>29.651770385416004</v>
      </c>
      <c r="M47" s="67">
        <v>1.079695852031618</v>
      </c>
      <c r="N47" s="68">
        <f>(VLOOKUP(A47,'[1]Sheet1'!$A$94:$AE$179,16,FALSE)+VLOOKUP(A47,'[1]Sheet1'!$A$94:$AE$179,15,FALSE)*75+VLOOKUP(A47,'[1]Sheet1'!$A$94:$AE$179,11,FALSE)*7500)*1000/VLOOKUP(A47,'[2]Sheet1'!$A$94:$D$180,2,FALSE)</f>
        <v>4.7875839137157135</v>
      </c>
    </row>
    <row r="48" spans="1:14" ht="15">
      <c r="A48" s="28" t="s">
        <v>99</v>
      </c>
      <c r="B48" s="31" t="s">
        <v>100</v>
      </c>
      <c r="C48" s="88">
        <v>1733.06</v>
      </c>
      <c r="D48" s="81">
        <v>3016217.624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</v>
      </c>
      <c r="J48" s="67">
        <v>0.19055113173545674</v>
      </c>
      <c r="K48" s="68">
        <v>0.7134048468632344</v>
      </c>
      <c r="L48" s="66">
        <v>52.42451415652993</v>
      </c>
      <c r="M48" s="67">
        <v>1.2839240103426512</v>
      </c>
      <c r="N48" s="68">
        <f>(VLOOKUP(A48,'[1]Sheet1'!$A$94:$AE$179,16,FALSE)+VLOOKUP(A48,'[1]Sheet1'!$A$94:$AE$179,15,FALSE)*75+VLOOKUP(A48,'[1]Sheet1'!$A$94:$AE$179,11,FALSE)*7500)*1000/VLOOKUP(A48,'[2]Sheet1'!$A$94:$D$180,2,FALSE)</f>
        <v>12.078608061664497</v>
      </c>
    </row>
    <row r="49" spans="1:14" ht="15">
      <c r="A49" s="28" t="s">
        <v>101</v>
      </c>
      <c r="B49" s="31" t="s">
        <v>102</v>
      </c>
      <c r="C49" s="88">
        <v>8811.11</v>
      </c>
      <c r="D49" s="81">
        <v>15334855.844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</v>
      </c>
      <c r="L49" s="66">
        <v>5.976741037967429</v>
      </c>
      <c r="M49" s="67">
        <v>0.09755583758746834</v>
      </c>
      <c r="N49" s="68">
        <f>(VLOOKUP(A49,'[1]Sheet1'!$A$94:$AE$179,16,FALSE)+VLOOKUP(A49,'[1]Sheet1'!$A$94:$AE$179,15,FALSE)*75+VLOOKUP(A49,'[1]Sheet1'!$A$94:$AE$179,11,FALSE)*7500)*1000/VLOOKUP(A49,'[2]Sheet1'!$A$94:$D$180,2,FALSE)</f>
        <v>0.34337341253612874</v>
      </c>
    </row>
    <row r="50" spans="1:14" ht="15">
      <c r="A50" s="28" t="s">
        <v>103</v>
      </c>
      <c r="B50" s="31" t="s">
        <v>104</v>
      </c>
      <c r="C50" s="88">
        <v>3010.27</v>
      </c>
      <c r="D50" s="81">
        <v>5239073.908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</v>
      </c>
      <c r="K50" s="68">
        <v>1.1664179974286073</v>
      </c>
      <c r="L50" s="66">
        <v>41.41216603902027</v>
      </c>
      <c r="M50" s="67">
        <v>1.0769110920356946</v>
      </c>
      <c r="N50" s="68">
        <f>(VLOOKUP(A50,'[1]Sheet1'!$A$94:$AE$179,16,FALSE)+VLOOKUP(A50,'[1]Sheet1'!$A$94:$AE$179,15,FALSE)*75+VLOOKUP(A50,'[1]Sheet1'!$A$94:$AE$179,11,FALSE)*7500)*1000/VLOOKUP(A50,'[2]Sheet1'!$A$94:$D$180,2,FALSE)</f>
        <v>3.810878168001767</v>
      </c>
    </row>
    <row r="51" spans="1:14" ht="15">
      <c r="A51" s="28" t="s">
        <v>105</v>
      </c>
      <c r="B51" s="31" t="s">
        <v>106</v>
      </c>
      <c r="C51" s="88">
        <v>124615.31</v>
      </c>
      <c r="D51" s="81">
        <v>216880485.524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</v>
      </c>
      <c r="M51" s="67">
        <v>0.5107733850586026</v>
      </c>
      <c r="N51" s="68">
        <f>(VLOOKUP(A51,'[1]Sheet1'!$A$94:$AE$179,16,FALSE)+VLOOKUP(A51,'[1]Sheet1'!$A$94:$AE$179,15,FALSE)*75+VLOOKUP(A51,'[1]Sheet1'!$A$94:$AE$179,11,FALSE)*7500)*1000/VLOOKUP(A51,'[2]Sheet1'!$A$94:$D$180,2,FALSE)</f>
        <v>2.055304707637973</v>
      </c>
    </row>
    <row r="52" spans="1:14" ht="15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</v>
      </c>
      <c r="K52" s="68">
        <v>1.447736362466622</v>
      </c>
      <c r="L52" s="66">
        <v>16.418690778714463</v>
      </c>
      <c r="M52" s="67">
        <v>0.3822818502977351</v>
      </c>
      <c r="N52" s="68">
        <f>(VLOOKUP(A52,'[1]Sheet1'!$A$94:$AE$179,16,FALSE)+VLOOKUP(A52,'[1]Sheet1'!$A$94:$AE$179,15,FALSE)*75+VLOOKUP(A52,'[1]Sheet1'!$A$94:$AE$179,11,FALSE)*7500)*1000/VLOOKUP(A52,'[2]Sheet1'!$A$94:$D$180,2,FALSE)</f>
        <v>1.1519079805499755</v>
      </c>
    </row>
    <row r="53" spans="1:14" ht="15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0.3101901726716715</v>
      </c>
      <c r="K53" s="68">
        <v>1.0315521362716316</v>
      </c>
      <c r="L53" s="66">
        <v>11.068144004406284</v>
      </c>
      <c r="M53" s="67">
        <v>0.28104351354221774</v>
      </c>
      <c r="N53" s="68">
        <f>(VLOOKUP(A53,'[1]Sheet1'!$A$94:$AE$179,16,FALSE)+VLOOKUP(A53,'[1]Sheet1'!$A$94:$AE$179,15,FALSE)*75+VLOOKUP(A53,'[1]Sheet1'!$A$94:$AE$179,11,FALSE)*7500)*1000/VLOOKUP(A53,'[2]Sheet1'!$A$94:$D$180,2,FALSE)</f>
        <v>1.3296853322087625</v>
      </c>
    </row>
    <row r="54" spans="1:14" ht="15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2.699299021026187</v>
      </c>
      <c r="J54" s="67">
        <v>0.10214715769041202</v>
      </c>
      <c r="K54" s="68">
        <v>0.43245611684230073</v>
      </c>
      <c r="L54" s="66">
        <v>1.7177374783014328</v>
      </c>
      <c r="M54" s="67">
        <v>0.04907821366575522</v>
      </c>
      <c r="N54" s="68">
        <f>(VLOOKUP(A54,'[1]Sheet1'!$A$94:$AE$179,16,FALSE)+VLOOKUP(A54,'[1]Sheet1'!$A$94:$AE$179,15,FALSE)*75+VLOOKUP(A54,'[1]Sheet1'!$A$94:$AE$179,11,FALSE)*7500)*1000/VLOOKUP(A54,'[2]Sheet1'!$A$94:$D$180,2,FALSE)</f>
        <v>0.2791323402239828</v>
      </c>
    </row>
    <row r="55" spans="1:14" ht="28.5">
      <c r="A55" s="28" t="s">
        <v>113</v>
      </c>
      <c r="B55" s="31" t="s">
        <v>114</v>
      </c>
      <c r="C55" s="88">
        <v>1102.65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</v>
      </c>
      <c r="J55" s="67">
        <v>0.10406605407228052</v>
      </c>
      <c r="K55" s="68">
        <v>0.2597758606642214</v>
      </c>
      <c r="L55" s="66">
        <v>3.935962772321729</v>
      </c>
      <c r="M55" s="67">
        <v>0.09819191337265787</v>
      </c>
      <c r="N55" s="68">
        <f>(VLOOKUP(A55,'[1]Sheet1'!$A$94:$AE$179,16,FALSE)+VLOOKUP(A55,'[1]Sheet1'!$A$94:$AE$179,15,FALSE)*75+VLOOKUP(A55,'[1]Sheet1'!$A$94:$AE$179,11,FALSE)*7500)*1000/VLOOKUP(A55,'[2]Sheet1'!$A$94:$D$180,2,FALSE)</f>
        <v>0.34677903583508285</v>
      </c>
    </row>
    <row r="56" spans="1:14" ht="15">
      <c r="A56" s="28" t="s">
        <v>115</v>
      </c>
      <c r="B56" s="32" t="s">
        <v>116</v>
      </c>
      <c r="C56" s="88">
        <v>16122.51</v>
      </c>
      <c r="D56" s="81">
        <v>28059616.404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4.546300334445337</v>
      </c>
      <c r="J56" s="67">
        <v>0.06624609058763205</v>
      </c>
      <c r="K56" s="68">
        <v>0.5533496978496324</v>
      </c>
      <c r="L56" s="66">
        <v>3.6184793024114676</v>
      </c>
      <c r="M56" s="67">
        <v>0.20353946076064505</v>
      </c>
      <c r="N56" s="68">
        <f>(VLOOKUP(A56,'[1]Sheet1'!$A$94:$AE$179,16,FALSE)+VLOOKUP(A56,'[1]Sheet1'!$A$94:$AE$179,15,FALSE)*75+VLOOKUP(A56,'[1]Sheet1'!$A$94:$AE$179,11,FALSE)*7500)*1000/VLOOKUP(A56,'[2]Sheet1'!$A$94:$D$180,2,FALSE)</f>
        <v>0.5766951388218277</v>
      </c>
    </row>
    <row r="57" spans="1:14" ht="15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0.038594474158973345</v>
      </c>
      <c r="K57" s="68">
        <v>0.14672554400092452</v>
      </c>
      <c r="L57" s="66">
        <v>5.0261158783886986</v>
      </c>
      <c r="M57" s="67">
        <v>0.11303297556941541</v>
      </c>
      <c r="N57" s="68">
        <f>(VLOOKUP(A57,'[1]Sheet1'!$A$94:$AE$179,16,FALSE)+VLOOKUP(A57,'[1]Sheet1'!$A$94:$AE$179,15,FALSE)*75+VLOOKUP(A57,'[1]Sheet1'!$A$94:$AE$179,11,FALSE)*7500)*1000/VLOOKUP(A57,'[2]Sheet1'!$A$94:$D$180,2,FALSE)</f>
        <v>0.3629729771305925</v>
      </c>
    </row>
    <row r="58" spans="1:14" ht="15">
      <c r="A58" s="28" t="s">
        <v>119</v>
      </c>
      <c r="B58" s="31" t="s">
        <v>120</v>
      </c>
      <c r="C58" s="88">
        <v>13679.18</v>
      </c>
      <c r="D58" s="81">
        <v>23807244.872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</v>
      </c>
      <c r="J58" s="67">
        <v>0.015760111314670488</v>
      </c>
      <c r="K58" s="68">
        <v>0.10152096941500674</v>
      </c>
      <c r="L58" s="66">
        <v>1.081680846495571</v>
      </c>
      <c r="M58" s="67">
        <v>0.02031312342899475</v>
      </c>
      <c r="N58" s="68">
        <f>(VLOOKUP(A58,'[1]Sheet1'!$A$94:$AE$179,16,FALSE)+VLOOKUP(A58,'[1]Sheet1'!$A$94:$AE$179,15,FALSE)*75+VLOOKUP(A58,'[1]Sheet1'!$A$94:$AE$179,11,FALSE)*7500)*1000/VLOOKUP(A58,'[2]Sheet1'!$A$94:$D$180,2,FALSE)</f>
        <v>0.10512673525648839</v>
      </c>
    </row>
    <row r="59" spans="1:14" ht="15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0.01157230681622896</v>
      </c>
      <c r="K59" s="68">
        <v>0.01157230681622896</v>
      </c>
      <c r="L59" s="66">
        <v>1.6417135394449176</v>
      </c>
      <c r="M59" s="67">
        <v>0.04925140618334752</v>
      </c>
      <c r="N59" s="68">
        <f>(VLOOKUP(A59,'[1]Sheet1'!$A$94:$AE$179,16,FALSE)+VLOOKUP(A59,'[1]Sheet1'!$A$94:$AE$179,15,FALSE)*75+VLOOKUP(A59,'[1]Sheet1'!$A$94:$AE$179,11,FALSE)*7500)*1000/VLOOKUP(A59,'[2]Sheet1'!$A$94:$D$180,2,FALSE)</f>
        <v>0.22954673239024473</v>
      </c>
    </row>
    <row r="60" spans="1:14" ht="15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0.04529626231899964</v>
      </c>
      <c r="K60" s="68">
        <v>0.1906540723280144</v>
      </c>
      <c r="L60" s="66">
        <v>1.3334974565141906</v>
      </c>
      <c r="M60" s="67">
        <v>0.02686509509952979</v>
      </c>
      <c r="N60" s="68">
        <f>(VLOOKUP(A60,'[1]Sheet1'!$A$94:$AE$179,16,FALSE)+VLOOKUP(A60,'[1]Sheet1'!$A$94:$AE$179,15,FALSE)*75+VLOOKUP(A60,'[1]Sheet1'!$A$94:$AE$179,11,FALSE)*7500)*1000/VLOOKUP(A60,'[2]Sheet1'!$A$94:$D$180,2,FALSE)</f>
        <v>0.12077909279915723</v>
      </c>
    </row>
    <row r="61" spans="1:14" ht="15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0.0384207473970121</v>
      </c>
      <c r="K61" s="68">
        <v>0.22566276190023454</v>
      </c>
      <c r="L61" s="66">
        <v>0.9172300693017171</v>
      </c>
      <c r="M61" s="67">
        <v>0.014999409368581022</v>
      </c>
      <c r="N61" s="68">
        <f>(VLOOKUP(A61,'[1]Sheet1'!$A$94:$AE$179,16,FALSE)+VLOOKUP(A61,'[1]Sheet1'!$A$94:$AE$179,15,FALSE)*75+VLOOKUP(A61,'[1]Sheet1'!$A$94:$AE$179,11,FALSE)*7500)*1000/VLOOKUP(A61,'[2]Sheet1'!$A$94:$D$180,2,FALSE)</f>
        <v>0.13437420515270154</v>
      </c>
    </row>
    <row r="62" spans="1:14" ht="15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0.035759020554582875</v>
      </c>
      <c r="K62" s="68">
        <v>0.1780282614743398</v>
      </c>
      <c r="L62" s="66">
        <v>1.4993643316399068</v>
      </c>
      <c r="M62" s="67">
        <v>0.060081670717856264</v>
      </c>
      <c r="N62" s="68">
        <f>(VLOOKUP(A62,'[1]Sheet1'!$A$94:$AE$179,16,FALSE)+VLOOKUP(A62,'[1]Sheet1'!$A$94:$AE$179,15,FALSE)*75+VLOOKUP(A62,'[1]Sheet1'!$A$94:$AE$179,11,FALSE)*7500)*1000/VLOOKUP(A62,'[2]Sheet1'!$A$94:$D$180,2,FALSE)</f>
        <v>0.3392044056704639</v>
      </c>
    </row>
    <row r="63" spans="1:14" ht="15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f>(VLOOKUP(A63,'[1]Sheet1'!$A$94:$AE$179,16,FALSE)+VLOOKUP(A63,'[1]Sheet1'!$A$94:$AE$179,15,FALSE)*75+VLOOKUP(A63,'[1]Sheet1'!$A$94:$AE$179,11,FALSE)*7500)*1000/VLOOKUP(A63,'[2]Sheet1'!$A$94:$D$180,2,FALSE)</f>
        <v>2.144942702174122</v>
      </c>
    </row>
    <row r="64" spans="1:14" ht="15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</v>
      </c>
      <c r="J64" s="67">
        <v>0.034869916436856364</v>
      </c>
      <c r="K64" s="68">
        <v>0.13962170206692384</v>
      </c>
      <c r="L64" s="66">
        <v>0.9450653419784055</v>
      </c>
      <c r="M64" s="67">
        <v>0.017641219716930237</v>
      </c>
      <c r="N64" s="68">
        <f>(VLOOKUP(A64,'[1]Sheet1'!$A$94:$AE$179,16,FALSE)+VLOOKUP(A64,'[1]Sheet1'!$A$94:$AE$179,15,FALSE)*75+VLOOKUP(A64,'[1]Sheet1'!$A$94:$AE$179,11,FALSE)*7500)*1000/VLOOKUP(A64,'[2]Sheet1'!$A$94:$D$180,2,FALSE)</f>
        <v>0.08379579365541862</v>
      </c>
    </row>
    <row r="65" spans="1:14" ht="15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0.05591924429993805</v>
      </c>
      <c r="K65" s="68">
        <v>0.2243680492199368</v>
      </c>
      <c r="L65" s="66">
        <v>1.8112444970860253</v>
      </c>
      <c r="M65" s="67">
        <v>0.04134467438681701</v>
      </c>
      <c r="N65" s="68">
        <f>(VLOOKUP(A65,'[1]Sheet1'!$A$94:$AE$179,16,FALSE)+VLOOKUP(A65,'[1]Sheet1'!$A$94:$AE$179,15,FALSE)*75+VLOOKUP(A65,'[1]Sheet1'!$A$94:$AE$179,11,FALSE)*7500)*1000/VLOOKUP(A65,'[2]Sheet1'!$A$94:$D$180,2,FALSE)</f>
        <v>0.1626980556915807</v>
      </c>
    </row>
    <row r="66" spans="1:14" ht="15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0.0368315829199723</v>
      </c>
      <c r="K66" s="68">
        <v>0.16990920003958027</v>
      </c>
      <c r="L66" s="66">
        <v>5.2396142185710195</v>
      </c>
      <c r="M66" s="67">
        <v>0.1115836304931836</v>
      </c>
      <c r="N66" s="68">
        <f>(VLOOKUP(A66,'[1]Sheet1'!$A$94:$AE$179,16,FALSE)+VLOOKUP(A66,'[1]Sheet1'!$A$94:$AE$179,15,FALSE)*75+VLOOKUP(A66,'[1]Sheet1'!$A$94:$AE$179,11,FALSE)*7500)*1000/VLOOKUP(A66,'[2]Sheet1'!$A$94:$D$180,2,FALSE)</f>
        <v>0.5158904007242646</v>
      </c>
    </row>
    <row r="67" spans="1:14" ht="15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0.01876241450652284</v>
      </c>
      <c r="K67" s="68">
        <v>0.0251010680560238</v>
      </c>
      <c r="L67" s="66">
        <v>2.106360313866275</v>
      </c>
      <c r="M67" s="67">
        <v>0.04653739818448302</v>
      </c>
      <c r="N67" s="68">
        <f>(VLOOKUP(A67,'[1]Sheet1'!$A$94:$AE$179,16,FALSE)+VLOOKUP(A67,'[1]Sheet1'!$A$94:$AE$179,15,FALSE)*75+VLOOKUP(A67,'[1]Sheet1'!$A$94:$AE$179,11,FALSE)*7500)*1000/VLOOKUP(A67,'[2]Sheet1'!$A$94:$D$180,2,FALSE)</f>
        <v>0.16502016583946102</v>
      </c>
    </row>
    <row r="68" spans="1:14" ht="15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</v>
      </c>
      <c r="J68" s="67">
        <v>0.04790261194553547</v>
      </c>
      <c r="K68" s="68">
        <v>0.2282890167613594</v>
      </c>
      <c r="L68" s="66">
        <v>6.7665436941587505</v>
      </c>
      <c r="M68" s="67">
        <v>0.1975274604418123</v>
      </c>
      <c r="N68" s="68">
        <f>(VLOOKUP(A68,'[1]Sheet1'!$A$94:$AE$179,16,FALSE)+VLOOKUP(A68,'[1]Sheet1'!$A$94:$AE$179,15,FALSE)*75+VLOOKUP(A68,'[1]Sheet1'!$A$94:$AE$179,11,FALSE)*7500)*1000/VLOOKUP(A68,'[2]Sheet1'!$A$94:$D$180,2,FALSE)</f>
        <v>1.5044900095875435</v>
      </c>
    </row>
    <row r="69" spans="1:14" ht="15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</v>
      </c>
      <c r="L69" s="66">
        <v>6.513840412693678</v>
      </c>
      <c r="M69" s="67">
        <v>0.19190775985089836</v>
      </c>
      <c r="N69" s="68">
        <f>(VLOOKUP(A69,'[1]Sheet1'!$A$94:$AE$179,16,FALSE)+VLOOKUP(A69,'[1]Sheet1'!$A$94:$AE$179,15,FALSE)*75+VLOOKUP(A69,'[1]Sheet1'!$A$94:$AE$179,11,FALSE)*7500)*1000/VLOOKUP(A69,'[2]Sheet1'!$A$94:$D$180,2,FALSE)</f>
        <v>0.8495551092093948</v>
      </c>
    </row>
    <row r="70" spans="1:14" ht="15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</v>
      </c>
      <c r="J70" s="67">
        <v>0.09135727004544608</v>
      </c>
      <c r="K70" s="68">
        <v>0.3508949690381907</v>
      </c>
      <c r="L70" s="66">
        <v>13.76150269947603</v>
      </c>
      <c r="M70" s="67">
        <v>0.7352574299434336</v>
      </c>
      <c r="N70" s="68">
        <f>(VLOOKUP(A70,'[1]Sheet1'!$A$94:$AE$179,16,FALSE)+VLOOKUP(A70,'[1]Sheet1'!$A$94:$AE$179,15,FALSE)*75+VLOOKUP(A70,'[1]Sheet1'!$A$94:$AE$179,11,FALSE)*7500)*1000/VLOOKUP(A70,'[2]Sheet1'!$A$94:$D$180,2,FALSE)</f>
        <v>3.9790402091056403</v>
      </c>
    </row>
    <row r="71" spans="1:14" ht="15">
      <c r="A71" s="28" t="s">
        <v>145</v>
      </c>
      <c r="B71" s="31" t="s">
        <v>210</v>
      </c>
      <c r="C71" s="103"/>
      <c r="D71" s="97"/>
      <c r="E71" s="99"/>
      <c r="F71" s="99"/>
      <c r="G71" s="97"/>
      <c r="H71" s="99"/>
      <c r="I71" s="66">
        <v>2.9675341525715844</v>
      </c>
      <c r="J71" s="67">
        <v>0.047727840953859645</v>
      </c>
      <c r="K71" s="68">
        <v>0.12191619476814926</v>
      </c>
      <c r="L71" s="66">
        <v>23.11825406938104</v>
      </c>
      <c r="M71" s="67">
        <v>0.7629963609321329</v>
      </c>
      <c r="N71" s="68">
        <f>(VLOOKUP(A71,'[1]Sheet1'!$A$94:$AE$179,16,FALSE)+VLOOKUP(A71,'[1]Sheet1'!$A$94:$AE$179,15,FALSE)*75+VLOOKUP(A71,'[1]Sheet1'!$A$94:$AE$179,11,FALSE)*7500)*1000/VLOOKUP(A71,'[2]Sheet1'!$A$94:$D$180,2,FALSE)</f>
        <v>3.198166111228215</v>
      </c>
    </row>
    <row r="72" spans="1:14" ht="15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</v>
      </c>
      <c r="J72" s="67">
        <v>0.47347892030821304</v>
      </c>
      <c r="K72" s="68">
        <v>1.3935314110393435</v>
      </c>
      <c r="L72" s="66">
        <v>56.55959539527838</v>
      </c>
      <c r="M72" s="67">
        <v>1.14035474090905</v>
      </c>
      <c r="N72" s="68">
        <f>(VLOOKUP(A72,'[1]Sheet1'!$A$94:$AE$179,16,FALSE)+VLOOKUP(A72,'[1]Sheet1'!$A$94:$AE$179,15,FALSE)*75+VLOOKUP(A72,'[1]Sheet1'!$A$94:$AE$179,11,FALSE)*7500)*1000/VLOOKUP(A72,'[2]Sheet1'!$A$94:$D$180,2,FALSE)</f>
        <v>4.185637304001793</v>
      </c>
    </row>
    <row r="73" spans="1:14" ht="15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2.556866811318424</v>
      </c>
      <c r="J73" s="67">
        <v>0.02927612498959595</v>
      </c>
      <c r="K73" s="68">
        <v>0.23542351165214387</v>
      </c>
      <c r="L73" s="66">
        <v>5.5027664542563</v>
      </c>
      <c r="M73" s="67">
        <v>0.19678940986411816</v>
      </c>
      <c r="N73" s="68">
        <f>(VLOOKUP(A73,'[1]Sheet1'!$A$94:$AE$179,16,FALSE)+VLOOKUP(A73,'[1]Sheet1'!$A$94:$AE$179,15,FALSE)*75+VLOOKUP(A73,'[1]Sheet1'!$A$94:$AE$179,11,FALSE)*7500)*1000/VLOOKUP(A73,'[2]Sheet1'!$A$94:$D$180,2,FALSE)</f>
        <v>0.7077605806164889</v>
      </c>
    </row>
    <row r="74" spans="1:14" ht="15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0.9766386134829738</v>
      </c>
      <c r="L74" s="66">
        <v>17.522061995934667</v>
      </c>
      <c r="M74" s="67">
        <v>0.47733128684090725</v>
      </c>
      <c r="N74" s="68">
        <f>(VLOOKUP(A74,'[1]Sheet1'!$A$94:$AE$179,16,FALSE)+VLOOKUP(A74,'[1]Sheet1'!$A$94:$AE$179,15,FALSE)*75+VLOOKUP(A74,'[1]Sheet1'!$A$94:$AE$179,11,FALSE)*7500)*1000/VLOOKUP(A74,'[2]Sheet1'!$A$94:$D$180,2,FALSE)</f>
        <v>1.6978565976264328</v>
      </c>
    </row>
    <row r="75" spans="1:14" ht="15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</v>
      </c>
      <c r="K75" s="68">
        <v>1.4507979239514808</v>
      </c>
      <c r="L75" s="66">
        <v>22.77676290384325</v>
      </c>
      <c r="M75" s="67">
        <v>0.7513162449886476</v>
      </c>
      <c r="N75" s="68">
        <f>(VLOOKUP(A75,'[1]Sheet1'!$A$94:$AE$179,16,FALSE)+VLOOKUP(A75,'[1]Sheet1'!$A$94:$AE$179,15,FALSE)*75+VLOOKUP(A75,'[1]Sheet1'!$A$94:$AE$179,11,FALSE)*7500)*1000/VLOOKUP(A75,'[2]Sheet1'!$A$94:$D$180,2,FALSE)</f>
        <v>3.7542359367407085</v>
      </c>
    </row>
    <row r="76" spans="1:14" ht="15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0.09752985193774098</v>
      </c>
      <c r="K76" s="68">
        <v>0.38787582523006864</v>
      </c>
      <c r="L76" s="66">
        <v>6.906259030213754</v>
      </c>
      <c r="M76" s="67">
        <v>0.17755939247144978</v>
      </c>
      <c r="N76" s="68">
        <f>(VLOOKUP(A76,'[1]Sheet1'!$A$94:$AE$179,16,FALSE)+VLOOKUP(A76,'[1]Sheet1'!$A$94:$AE$179,15,FALSE)*75+VLOOKUP(A76,'[1]Sheet1'!$A$94:$AE$179,11,FALSE)*7500)*1000/VLOOKUP(A76,'[2]Sheet1'!$A$94:$D$180,2,FALSE)</f>
        <v>0.6718050291756783</v>
      </c>
    </row>
    <row r="77" spans="1:14" ht="15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0.04548142790247173</v>
      </c>
      <c r="K77" s="68">
        <v>0.2313004913172395</v>
      </c>
      <c r="L77" s="66">
        <v>1.498550839030491</v>
      </c>
      <c r="M77" s="67">
        <v>0.016326317035753244</v>
      </c>
      <c r="N77" s="68">
        <f>(VLOOKUP(A77,'[1]Sheet1'!$A$94:$AE$179,16,FALSE)+VLOOKUP(A77,'[1]Sheet1'!$A$94:$AE$179,15,FALSE)*75+VLOOKUP(A77,'[1]Sheet1'!$A$94:$AE$179,11,FALSE)*7500)*1000/VLOOKUP(A77,'[2]Sheet1'!$A$94:$D$180,2,FALSE)</f>
        <v>0.04886064446207311</v>
      </c>
    </row>
    <row r="78" spans="1:14" ht="15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0.5705699615726091</v>
      </c>
      <c r="L78" s="66">
        <v>7.437789070923074</v>
      </c>
      <c r="M78" s="67">
        <v>0.199595608722522</v>
      </c>
      <c r="N78" s="68">
        <f>(VLOOKUP(A78,'[1]Sheet1'!$A$94:$AE$179,16,FALSE)+VLOOKUP(A78,'[1]Sheet1'!$A$94:$AE$179,15,FALSE)*75+VLOOKUP(A78,'[1]Sheet1'!$A$94:$AE$179,11,FALSE)*7500)*1000/VLOOKUP(A78,'[2]Sheet1'!$A$94:$D$180,2,FALSE)</f>
        <v>0.7260656182607517</v>
      </c>
    </row>
    <row r="79" spans="1:14" ht="15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0.2830843404797937</v>
      </c>
      <c r="K79" s="68">
        <v>0.9262252203706791</v>
      </c>
      <c r="L79" s="66">
        <v>11.804878968155483</v>
      </c>
      <c r="M79" s="67">
        <v>0.29185795236937406</v>
      </c>
      <c r="N79" s="68">
        <f>(VLOOKUP(A79,'[1]Sheet1'!$A$94:$AE$179,16,FALSE)+VLOOKUP(A79,'[1]Sheet1'!$A$94:$AE$179,15,FALSE)*75+VLOOKUP(A79,'[1]Sheet1'!$A$94:$AE$179,11,FALSE)*7500)*1000/VLOOKUP(A79,'[2]Sheet1'!$A$94:$D$180,2,FALSE)</f>
        <v>1.0228628423905228</v>
      </c>
    </row>
    <row r="80" spans="1:14" ht="15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</v>
      </c>
      <c r="N80" s="68">
        <f>(VLOOKUP(A80,'[1]Sheet1'!$A$94:$AE$179,16,FALSE)+VLOOKUP(A80,'[1]Sheet1'!$A$94:$AE$179,15,FALSE)*75+VLOOKUP(A80,'[1]Sheet1'!$A$94:$AE$179,11,FALSE)*7500)*1000/VLOOKUP(A80,'[2]Sheet1'!$A$94:$D$180,2,FALSE)</f>
        <v>1.557404975617348</v>
      </c>
    </row>
    <row r="81" spans="1:14" ht="15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</v>
      </c>
      <c r="K81" s="68">
        <v>1.2682265069472234</v>
      </c>
      <c r="L81" s="66">
        <v>31.376361967633898</v>
      </c>
      <c r="M81" s="67">
        <v>0.6168934909039198</v>
      </c>
      <c r="N81" s="68">
        <f>(VLOOKUP(A81,'[1]Sheet1'!$A$94:$AE$179,16,FALSE)+VLOOKUP(A81,'[1]Sheet1'!$A$94:$AE$179,15,FALSE)*75+VLOOKUP(A81,'[1]Sheet1'!$A$94:$AE$179,11,FALSE)*7500)*1000/VLOOKUP(A81,'[2]Sheet1'!$A$94:$D$180,2,FALSE)</f>
        <v>1.780384980224173</v>
      </c>
    </row>
    <row r="82" spans="1:14" ht="15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</v>
      </c>
      <c r="L82" s="66">
        <v>15.314219821303594</v>
      </c>
      <c r="M82" s="67">
        <v>0.29715879968324027</v>
      </c>
      <c r="N82" s="68">
        <f>(VLOOKUP(A82,'[1]Sheet1'!$A$94:$AE$179,16,FALSE)+VLOOKUP(A82,'[1]Sheet1'!$A$94:$AE$179,15,FALSE)*75+VLOOKUP(A82,'[1]Sheet1'!$A$94:$AE$179,11,FALSE)*7500)*1000/VLOOKUP(A82,'[2]Sheet1'!$A$94:$D$180,2,FALSE)</f>
        <v>2.2088139794315826</v>
      </c>
    </row>
    <row r="83" spans="1:14" ht="15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0.6019834244645194</v>
      </c>
      <c r="N83" s="68">
        <f>(VLOOKUP(A83,'[1]Sheet1'!$A$94:$AE$179,16,FALSE)+VLOOKUP(A83,'[1]Sheet1'!$A$94:$AE$179,15,FALSE)*75+VLOOKUP(A83,'[1]Sheet1'!$A$94:$AE$179,11,FALSE)*7500)*1000/VLOOKUP(A83,'[2]Sheet1'!$A$94:$D$180,2,FALSE)</f>
        <v>1.9787080597829219</v>
      </c>
    </row>
    <row r="84" spans="1:14" ht="15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0.028707328783056738</v>
      </c>
      <c r="K84" s="68">
        <v>0.17719351214369503</v>
      </c>
      <c r="L84" s="66">
        <v>2.5244600827827677</v>
      </c>
      <c r="M84" s="67">
        <v>0.16240693199235806</v>
      </c>
      <c r="N84" s="68">
        <f>(VLOOKUP(A84,'[1]Sheet1'!$A$94:$AE$179,16,FALSE)+VLOOKUP(A84,'[1]Sheet1'!$A$94:$AE$179,15,FALSE)*75+VLOOKUP(A84,'[1]Sheet1'!$A$94:$AE$179,11,FALSE)*7500)*1000/VLOOKUP(A84,'[2]Sheet1'!$A$94:$D$180,2,FALSE)</f>
        <v>0.7304104506184809</v>
      </c>
    </row>
    <row r="85" spans="1:14" ht="15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0.3987252793821376</v>
      </c>
      <c r="K85" s="68">
        <v>1.3772112797356226</v>
      </c>
      <c r="L85" s="66">
        <v>22.18488888688382</v>
      </c>
      <c r="M85" s="67">
        <v>0.652665118220582</v>
      </c>
      <c r="N85" s="68">
        <f>(VLOOKUP(A85,'[1]Sheet1'!$A$94:$AE$179,16,FALSE)+VLOOKUP(A85,'[1]Sheet1'!$A$94:$AE$179,15,FALSE)*75+VLOOKUP(A85,'[1]Sheet1'!$A$94:$AE$179,11,FALSE)*7500)*1000/VLOOKUP(A85,'[2]Sheet1'!$A$94:$D$180,2,FALSE)</f>
        <v>4.071642752320177</v>
      </c>
    </row>
    <row r="86" spans="1:14" ht="15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</v>
      </c>
      <c r="J86" s="67">
        <v>0.10567045403063552</v>
      </c>
      <c r="K86" s="68">
        <v>0.6534761543331705</v>
      </c>
      <c r="L86" s="66">
        <v>5.23710192395993</v>
      </c>
      <c r="M86" s="67">
        <v>0.15031681858083465</v>
      </c>
      <c r="N86" s="68">
        <f>(VLOOKUP(A86,'[1]Sheet1'!$A$94:$AE$179,16,FALSE)+VLOOKUP(A86,'[1]Sheet1'!$A$94:$AE$179,15,FALSE)*75+VLOOKUP(A86,'[1]Sheet1'!$A$94:$AE$179,11,FALSE)*7500)*1000/VLOOKUP(A86,'[2]Sheet1'!$A$94:$D$180,2,FALSE)</f>
        <v>0.5730828708394321</v>
      </c>
    </row>
    <row r="87" spans="1:14" ht="15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</v>
      </c>
      <c r="J87" s="67">
        <v>0.14888464983790126</v>
      </c>
      <c r="K87" s="68">
        <v>0.6286886971670752</v>
      </c>
      <c r="L87" s="66">
        <v>14.18302719334142</v>
      </c>
      <c r="M87" s="67">
        <v>0.42371793740107494</v>
      </c>
      <c r="N87" s="68">
        <f>(VLOOKUP(A87,'[1]Sheet1'!$A$94:$AE$179,16,FALSE)+VLOOKUP(A87,'[1]Sheet1'!$A$94:$AE$179,15,FALSE)*75+VLOOKUP(A87,'[1]Sheet1'!$A$94:$AE$179,11,FALSE)*7500)*1000/VLOOKUP(A87,'[2]Sheet1'!$A$94:$D$180,2,FALSE)</f>
        <v>1.2215132170265297</v>
      </c>
    </row>
    <row r="88" spans="1:14" ht="15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</v>
      </c>
      <c r="J88" s="67">
        <v>0.16742479504076493</v>
      </c>
      <c r="K88" s="68">
        <v>0.5952926557358083</v>
      </c>
      <c r="L88" s="66">
        <v>14.913956933974541</v>
      </c>
      <c r="M88" s="67">
        <v>0.462718370735986</v>
      </c>
      <c r="N88" s="68">
        <f>(VLOOKUP(A88,'[1]Sheet1'!$A$94:$AE$179,16,FALSE)+VLOOKUP(A88,'[1]Sheet1'!$A$94:$AE$179,15,FALSE)*75+VLOOKUP(A88,'[1]Sheet1'!$A$94:$AE$179,11,FALSE)*7500)*1000/VLOOKUP(A88,'[2]Sheet1'!$A$94:$D$180,2,FALSE)</f>
        <v>1.214844647147633</v>
      </c>
    </row>
    <row r="89" spans="1:14" ht="15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</v>
      </c>
      <c r="J89" s="67">
        <v>0.19955173738852539</v>
      </c>
      <c r="K89" s="68">
        <v>0.6992057382254776</v>
      </c>
      <c r="L89" s="66">
        <v>8.3575272350159</v>
      </c>
      <c r="M89" s="67">
        <v>0.28719502680327363</v>
      </c>
      <c r="N89" s="68">
        <f>(VLOOKUP(A89,'[1]Sheet1'!$A$94:$AE$179,16,FALSE)+VLOOKUP(A89,'[1]Sheet1'!$A$94:$AE$179,15,FALSE)*75+VLOOKUP(A89,'[1]Sheet1'!$A$94:$AE$179,11,FALSE)*7500)*1000/VLOOKUP(A89,'[2]Sheet1'!$A$94:$D$180,2,FALSE)</f>
        <v>1.6832819626525204</v>
      </c>
    </row>
    <row r="90" spans="1:14" ht="15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.75" thickBot="1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0.04421400855039717</v>
      </c>
      <c r="K91" s="107">
        <v>0.17397251190482366</v>
      </c>
      <c r="L91" s="105">
        <v>3.5418384786276804</v>
      </c>
      <c r="M91" s="106">
        <v>0.1704017845828651</v>
      </c>
      <c r="N91" s="107">
        <f>(VLOOKUP(A91,'[1]Sheet1'!$A$94:$AE$179,16,FALSE)+VLOOKUP(A91,'[1]Sheet1'!$A$94:$AE$179,15,FALSE)*75+VLOOKUP(A91,'[1]Sheet1'!$A$94:$AE$179,11,FALSE)*7500)*1000/VLOOKUP(A91,'[2]Sheet1'!$A$94:$D$180,2,FALSE)</f>
        <v>0.5541009531008638</v>
      </c>
    </row>
    <row r="92" spans="1:14" ht="15.75" thickBot="1">
      <c r="A92" s="210" t="s">
        <v>191</v>
      </c>
      <c r="B92" s="211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</v>
      </c>
      <c r="K92" s="113">
        <v>0.8593824916359883</v>
      </c>
      <c r="L92" s="113">
        <v>20.049691132239495</v>
      </c>
      <c r="M92" s="112">
        <v>0.539772789279166</v>
      </c>
      <c r="N92" s="113">
        <f>(VLOOKUP(A92,'[1]Sheet1'!$A$94:$AE$179,16,FALSE)+455+(VLOOKUP(A92,'[1]Sheet1'!$A$94:$AE$179,15,FALSE)+47)*75+VLOOKUP(A92,'[1]Sheet1'!$A$94:$AE$179,11,FALSE)*7500)*1000/VLOOKUP(A92,'[2]Sheet1'!$A$94:$D$180,2,FALSE)</f>
        <v>2.162027043637235</v>
      </c>
    </row>
    <row r="93" spans="1:14" ht="15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" customHeight="1">
      <c r="A94" s="195" t="s">
        <v>187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1"/>
      <c r="L94" s="11"/>
      <c r="M94" s="11"/>
      <c r="N94" s="11"/>
    </row>
    <row r="95" spans="1:14" ht="15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ht="15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sheetProtection/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95"/>
  <sheetViews>
    <sheetView zoomScalePageLayoutView="0" workbookViewId="0" topLeftCell="C1">
      <selection activeCell="L12" sqref="L12"/>
    </sheetView>
  </sheetViews>
  <sheetFormatPr defaultColWidth="9.140625" defaultRowHeight="15"/>
  <cols>
    <col min="1" max="1" width="7.7109375" style="61" customWidth="1"/>
    <col min="2" max="2" width="76.57421875" style="61" bestFit="1" customWidth="1"/>
    <col min="3" max="20" width="9.57421875" style="61" customWidth="1"/>
    <col min="21" max="16384" width="11.421875" style="61" customWidth="1"/>
  </cols>
  <sheetData>
    <row r="1" spans="1:20" ht="24.75" customHeight="1" thickBot="1" thickTop="1">
      <c r="A1" s="197" t="s">
        <v>212</v>
      </c>
      <c r="B1" s="198"/>
      <c r="C1" s="198"/>
      <c r="D1" s="198"/>
      <c r="E1" s="198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7"/>
    </row>
    <row r="2" spans="1:20" ht="24.75" customHeight="1" thickBot="1" thickTop="1">
      <c r="A2" s="218" t="s">
        <v>1</v>
      </c>
      <c r="B2" s="220" t="s">
        <v>2</v>
      </c>
      <c r="C2" s="205" t="s">
        <v>192</v>
      </c>
      <c r="D2" s="208"/>
      <c r="E2" s="208"/>
      <c r="F2" s="205" t="s">
        <v>193</v>
      </c>
      <c r="G2" s="208"/>
      <c r="H2" s="209"/>
      <c r="I2" s="222" t="s">
        <v>194</v>
      </c>
      <c r="J2" s="208"/>
      <c r="K2" s="208"/>
      <c r="L2" s="205" t="s">
        <v>195</v>
      </c>
      <c r="M2" s="208"/>
      <c r="N2" s="209"/>
      <c r="O2" s="223" t="s">
        <v>196</v>
      </c>
      <c r="P2" s="208"/>
      <c r="Q2" s="208"/>
      <c r="R2" s="205" t="s">
        <v>197</v>
      </c>
      <c r="S2" s="208"/>
      <c r="T2" s="209"/>
    </row>
    <row r="3" spans="1:20" ht="24.75" customHeight="1" thickBot="1">
      <c r="A3" s="219"/>
      <c r="B3" s="221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ht="15">
      <c r="A4" s="45" t="s">
        <v>11</v>
      </c>
      <c r="B4" s="46" t="s">
        <v>12</v>
      </c>
      <c r="C4" s="62">
        <v>15.846851230377544</v>
      </c>
      <c r="D4" s="63">
        <v>0.297128460569579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0.515373129583018</v>
      </c>
      <c r="N4" s="64">
        <v>2.2796566038610795</v>
      </c>
      <c r="O4" s="65">
        <v>13.373704430004388</v>
      </c>
      <c r="P4" s="63">
        <v>0.5215744727701711</v>
      </c>
      <c r="Q4" s="74">
        <v>2.925891188311401</v>
      </c>
      <c r="R4" s="62">
        <v>9.055862081393906</v>
      </c>
      <c r="S4" s="63">
        <v>0.6849524774290664</v>
      </c>
      <c r="T4" s="64">
        <v>4.2661343005257475</v>
      </c>
    </row>
    <row r="5" spans="1:20" ht="15">
      <c r="A5" s="28" t="s">
        <v>13</v>
      </c>
      <c r="B5" s="36" t="s">
        <v>14</v>
      </c>
      <c r="C5" s="66">
        <v>66.13002883048824</v>
      </c>
      <c r="D5" s="67">
        <v>0.7935603459658589</v>
      </c>
      <c r="E5" s="75">
        <v>0.7935603459658589</v>
      </c>
      <c r="F5" s="66">
        <v>37.14602873832906</v>
      </c>
      <c r="G5" s="67">
        <v>0.8982585131268662</v>
      </c>
      <c r="H5" s="68">
        <v>30.530658711203</v>
      </c>
      <c r="I5" s="69">
        <v>7.259920508952372</v>
      </c>
      <c r="J5" s="67">
        <v>0.010889880763428558</v>
      </c>
      <c r="K5" s="75">
        <v>0.8276309380205704</v>
      </c>
      <c r="L5" s="66">
        <v>32.111987344665785</v>
      </c>
      <c r="M5" s="67">
        <v>0.6261837532209829</v>
      </c>
      <c r="N5" s="68">
        <v>5.744031736277093</v>
      </c>
      <c r="O5" s="69">
        <v>14.042224782691891</v>
      </c>
      <c r="P5" s="67">
        <v>0.7489186550769009</v>
      </c>
      <c r="Q5" s="75">
        <v>4.083947040966225</v>
      </c>
      <c r="R5" s="66">
        <v>0</v>
      </c>
      <c r="S5" s="67">
        <v>0</v>
      </c>
      <c r="T5" s="68">
        <v>0</v>
      </c>
    </row>
    <row r="6" spans="1:20" ht="15">
      <c r="A6" s="28" t="s">
        <v>15</v>
      </c>
      <c r="B6" s="36" t="s">
        <v>16</v>
      </c>
      <c r="C6" s="66">
        <v>145.0222560822334</v>
      </c>
      <c r="D6" s="67">
        <v>3.770578658138069</v>
      </c>
      <c r="E6" s="75">
        <v>7.396135060193904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7.452628117734463</v>
      </c>
      <c r="L6" s="66">
        <v>13.409347347621038</v>
      </c>
      <c r="M6" s="67">
        <v>0.10057010510715778</v>
      </c>
      <c r="N6" s="68">
        <v>0.6034206306429467</v>
      </c>
      <c r="O6" s="69">
        <v>35.43682382110546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ht="15">
      <c r="A7" s="28" t="s">
        <v>17</v>
      </c>
      <c r="B7" s="36" t="s">
        <v>18</v>
      </c>
      <c r="C7" s="77" t="s">
        <v>215</v>
      </c>
      <c r="D7" s="78" t="s">
        <v>215</v>
      </c>
      <c r="E7" s="79" t="s">
        <v>215</v>
      </c>
      <c r="F7" s="77" t="s">
        <v>215</v>
      </c>
      <c r="G7" s="78" t="s">
        <v>216</v>
      </c>
      <c r="H7" s="79" t="s">
        <v>215</v>
      </c>
      <c r="I7" s="69" t="s">
        <v>215</v>
      </c>
      <c r="J7" s="69" t="s">
        <v>215</v>
      </c>
      <c r="K7" s="69" t="s">
        <v>215</v>
      </c>
      <c r="L7" s="66" t="s">
        <v>215</v>
      </c>
      <c r="M7" s="67" t="s">
        <v>215</v>
      </c>
      <c r="N7" s="68" t="s">
        <v>215</v>
      </c>
      <c r="O7" s="69" t="s">
        <v>215</v>
      </c>
      <c r="P7" s="69" t="s">
        <v>215</v>
      </c>
      <c r="Q7" s="69" t="s">
        <v>215</v>
      </c>
      <c r="R7" s="77" t="s">
        <v>215</v>
      </c>
      <c r="S7" s="67" t="s">
        <v>215</v>
      </c>
      <c r="T7" s="68" t="s">
        <v>215</v>
      </c>
    </row>
    <row r="8" spans="1:20" ht="15">
      <c r="A8" s="28" t="s">
        <v>19</v>
      </c>
      <c r="B8" s="37" t="s">
        <v>20</v>
      </c>
      <c r="C8" s="77" t="s">
        <v>215</v>
      </c>
      <c r="D8" s="78" t="s">
        <v>215</v>
      </c>
      <c r="E8" s="79" t="s">
        <v>215</v>
      </c>
      <c r="F8" s="77" t="s">
        <v>215</v>
      </c>
      <c r="G8" s="78" t="s">
        <v>216</v>
      </c>
      <c r="H8" s="79" t="s">
        <v>215</v>
      </c>
      <c r="I8" s="69" t="s">
        <v>215</v>
      </c>
      <c r="J8" s="69" t="s">
        <v>215</v>
      </c>
      <c r="K8" s="69" t="s">
        <v>215</v>
      </c>
      <c r="L8" s="62" t="s">
        <v>215</v>
      </c>
      <c r="M8" s="67" t="s">
        <v>215</v>
      </c>
      <c r="N8" s="68" t="s">
        <v>215</v>
      </c>
      <c r="O8" s="69" t="s">
        <v>215</v>
      </c>
      <c r="P8" s="69" t="s">
        <v>215</v>
      </c>
      <c r="Q8" s="69" t="s">
        <v>215</v>
      </c>
      <c r="R8" s="77" t="s">
        <v>215</v>
      </c>
      <c r="S8" s="67" t="s">
        <v>215</v>
      </c>
      <c r="T8" s="68" t="s">
        <v>215</v>
      </c>
    </row>
    <row r="9" spans="1:20" ht="15">
      <c r="A9" s="28" t="s">
        <v>21</v>
      </c>
      <c r="B9" s="36" t="s">
        <v>22</v>
      </c>
      <c r="C9" s="66" t="s">
        <v>215</v>
      </c>
      <c r="D9" s="67" t="s">
        <v>215</v>
      </c>
      <c r="E9" s="75" t="s">
        <v>215</v>
      </c>
      <c r="F9" s="77" t="s">
        <v>215</v>
      </c>
      <c r="G9" s="78" t="s">
        <v>216</v>
      </c>
      <c r="H9" s="79" t="s">
        <v>215</v>
      </c>
      <c r="I9" s="69" t="s">
        <v>215</v>
      </c>
      <c r="J9" s="67" t="s">
        <v>215</v>
      </c>
      <c r="K9" s="75" t="s">
        <v>215</v>
      </c>
      <c r="L9" s="66" t="s">
        <v>215</v>
      </c>
      <c r="M9" s="67" t="s">
        <v>215</v>
      </c>
      <c r="N9" s="68" t="s">
        <v>215</v>
      </c>
      <c r="O9" s="69" t="s">
        <v>215</v>
      </c>
      <c r="P9" s="67" t="s">
        <v>215</v>
      </c>
      <c r="Q9" s="75" t="s">
        <v>215</v>
      </c>
      <c r="R9" s="77" t="s">
        <v>215</v>
      </c>
      <c r="S9" s="67" t="s">
        <v>215</v>
      </c>
      <c r="T9" s="68" t="s">
        <v>215</v>
      </c>
    </row>
    <row r="10" spans="1:20" ht="15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54.6234142172574</v>
      </c>
      <c r="G10" s="67">
        <v>1.4514221492014108</v>
      </c>
      <c r="H10" s="68">
        <v>3.402258371246318</v>
      </c>
      <c r="I10" s="69">
        <v>32.77262825718276</v>
      </c>
      <c r="J10" s="67">
        <v>1.329476286299714</v>
      </c>
      <c r="K10" s="75">
        <v>5.507986389090516</v>
      </c>
      <c r="L10" s="66">
        <v>21.855853500251996</v>
      </c>
      <c r="M10" s="67">
        <v>1.021523587511778</v>
      </c>
      <c r="N10" s="68">
        <v>3.8010180000438254</v>
      </c>
      <c r="O10" s="69">
        <v>18.672832737422635</v>
      </c>
      <c r="P10" s="67">
        <v>0.6388074357539323</v>
      </c>
      <c r="Q10" s="75">
        <v>3.5134408966466273</v>
      </c>
      <c r="R10" s="66">
        <v>13.345545397074684</v>
      </c>
      <c r="S10" s="67">
        <v>0.3002747714341804</v>
      </c>
      <c r="T10" s="68">
        <v>2.302106580995383</v>
      </c>
    </row>
    <row r="11" spans="1:20" ht="15">
      <c r="A11" s="28" t="s">
        <v>25</v>
      </c>
      <c r="B11" s="36" t="s">
        <v>26</v>
      </c>
      <c r="C11" s="62" t="s">
        <v>215</v>
      </c>
      <c r="D11" s="63" t="s">
        <v>215</v>
      </c>
      <c r="E11" s="74" t="s">
        <v>215</v>
      </c>
      <c r="F11" s="66" t="s">
        <v>215</v>
      </c>
      <c r="G11" s="67" t="s">
        <v>216</v>
      </c>
      <c r="H11" s="68" t="s">
        <v>215</v>
      </c>
      <c r="I11" s="69" t="s">
        <v>215</v>
      </c>
      <c r="J11" s="67" t="s">
        <v>215</v>
      </c>
      <c r="K11" s="75" t="s">
        <v>215</v>
      </c>
      <c r="L11" s="66" t="s">
        <v>215</v>
      </c>
      <c r="M11" s="67" t="s">
        <v>215</v>
      </c>
      <c r="N11" s="68" t="s">
        <v>215</v>
      </c>
      <c r="O11" s="69" t="s">
        <v>215</v>
      </c>
      <c r="P11" s="67" t="s">
        <v>215</v>
      </c>
      <c r="Q11" s="75" t="s">
        <v>215</v>
      </c>
      <c r="R11" s="66" t="s">
        <v>215</v>
      </c>
      <c r="S11" s="67" t="s">
        <v>215</v>
      </c>
      <c r="T11" s="68" t="s">
        <v>215</v>
      </c>
    </row>
    <row r="12" spans="1:20" ht="15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0.460958432141807</v>
      </c>
      <c r="H12" s="68">
        <v>1.4775042057483008</v>
      </c>
      <c r="I12" s="69">
        <v>23.45150771050204</v>
      </c>
      <c r="J12" s="67">
        <v>0.4965504344331573</v>
      </c>
      <c r="K12" s="75">
        <v>1.3903988840547514</v>
      </c>
      <c r="L12" s="66">
        <v>22.83368418075281</v>
      </c>
      <c r="M12" s="67">
        <v>0.65010884846189</v>
      </c>
      <c r="N12" s="68">
        <v>2.4386027424676238</v>
      </c>
      <c r="O12" s="69">
        <v>20.239172863510277</v>
      </c>
      <c r="P12" s="67">
        <v>0.5643755013552327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ht="15">
      <c r="A13" s="28" t="s">
        <v>29</v>
      </c>
      <c r="B13" s="36" t="s">
        <v>30</v>
      </c>
      <c r="C13" s="66">
        <v>36.49938087925183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0.4796957922985063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</v>
      </c>
      <c r="S13" s="67">
        <v>0.15906239582459536</v>
      </c>
      <c r="T13" s="68">
        <v>0.15906239582459536</v>
      </c>
    </row>
    <row r="14" spans="1:20" ht="15">
      <c r="A14" s="28" t="s">
        <v>31</v>
      </c>
      <c r="B14" s="36" t="s">
        <v>32</v>
      </c>
      <c r="C14" s="66" t="s">
        <v>215</v>
      </c>
      <c r="D14" s="67" t="s">
        <v>215</v>
      </c>
      <c r="E14" s="75" t="s">
        <v>215</v>
      </c>
      <c r="F14" s="66" t="s">
        <v>215</v>
      </c>
      <c r="G14" s="67" t="s">
        <v>216</v>
      </c>
      <c r="H14" s="68" t="s">
        <v>215</v>
      </c>
      <c r="I14" s="69" t="s">
        <v>215</v>
      </c>
      <c r="J14" s="67" t="s">
        <v>215</v>
      </c>
      <c r="K14" s="75" t="s">
        <v>215</v>
      </c>
      <c r="L14" s="66" t="s">
        <v>215</v>
      </c>
      <c r="M14" s="67" t="s">
        <v>215</v>
      </c>
      <c r="N14" s="68" t="s">
        <v>215</v>
      </c>
      <c r="O14" s="69" t="s">
        <v>215</v>
      </c>
      <c r="P14" s="67" t="s">
        <v>215</v>
      </c>
      <c r="Q14" s="75" t="s">
        <v>215</v>
      </c>
      <c r="R14" s="66" t="s">
        <v>215</v>
      </c>
      <c r="S14" s="67" t="s">
        <v>215</v>
      </c>
      <c r="T14" s="68" t="s">
        <v>215</v>
      </c>
    </row>
    <row r="15" spans="1:20" ht="15">
      <c r="A15" s="28" t="s">
        <v>33</v>
      </c>
      <c r="B15" s="36" t="s">
        <v>34</v>
      </c>
      <c r="C15" s="66">
        <v>36.78784029442044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0.9083247078543072</v>
      </c>
      <c r="I15" s="69">
        <v>22.067916500686906</v>
      </c>
      <c r="J15" s="67">
        <v>0.5097506332183463</v>
      </c>
      <c r="K15" s="75">
        <v>1.5561528722488516</v>
      </c>
      <c r="L15" s="66">
        <v>21.1106300433782</v>
      </c>
      <c r="M15" s="67">
        <v>0.5474087972210744</v>
      </c>
      <c r="N15" s="68">
        <v>1.7412318598345742</v>
      </c>
      <c r="O15" s="69">
        <v>20.779641826481264</v>
      </c>
      <c r="P15" s="67">
        <v>0.5336739757975664</v>
      </c>
      <c r="Q15" s="75">
        <v>3.2135881002445545</v>
      </c>
      <c r="R15" s="66">
        <v>9.597067267859865</v>
      </c>
      <c r="S15" s="67">
        <v>0.34960745047203795</v>
      </c>
      <c r="T15" s="68">
        <v>6.313499252642097</v>
      </c>
    </row>
    <row r="16" spans="1:20" ht="15">
      <c r="A16" s="28" t="s">
        <v>35</v>
      </c>
      <c r="B16" s="36" t="s">
        <v>36</v>
      </c>
      <c r="C16" s="66" t="s">
        <v>215</v>
      </c>
      <c r="D16" s="67" t="s">
        <v>215</v>
      </c>
      <c r="E16" s="75" t="s">
        <v>215</v>
      </c>
      <c r="F16" s="66" t="s">
        <v>215</v>
      </c>
      <c r="G16" s="67" t="s">
        <v>216</v>
      </c>
      <c r="H16" s="68" t="s">
        <v>215</v>
      </c>
      <c r="I16" s="69" t="s">
        <v>215</v>
      </c>
      <c r="J16" s="67" t="s">
        <v>215</v>
      </c>
      <c r="K16" s="75" t="s">
        <v>215</v>
      </c>
      <c r="L16" s="66" t="s">
        <v>215</v>
      </c>
      <c r="M16" s="67" t="s">
        <v>215</v>
      </c>
      <c r="N16" s="68" t="s">
        <v>215</v>
      </c>
      <c r="O16" s="69" t="s">
        <v>215</v>
      </c>
      <c r="P16" s="67" t="s">
        <v>215</v>
      </c>
      <c r="Q16" s="75" t="s">
        <v>215</v>
      </c>
      <c r="R16" s="66" t="s">
        <v>215</v>
      </c>
      <c r="S16" s="67" t="s">
        <v>215</v>
      </c>
      <c r="T16" s="68" t="s">
        <v>215</v>
      </c>
    </row>
    <row r="17" spans="1:20" ht="15">
      <c r="A17" s="28" t="s">
        <v>37</v>
      </c>
      <c r="B17" s="36" t="s">
        <v>38</v>
      </c>
      <c r="C17" s="66" t="s">
        <v>215</v>
      </c>
      <c r="D17" s="67" t="s">
        <v>215</v>
      </c>
      <c r="E17" s="75" t="s">
        <v>215</v>
      </c>
      <c r="F17" s="66" t="s">
        <v>215</v>
      </c>
      <c r="G17" s="67" t="s">
        <v>216</v>
      </c>
      <c r="H17" s="68" t="s">
        <v>215</v>
      </c>
      <c r="I17" s="69" t="s">
        <v>215</v>
      </c>
      <c r="J17" s="67" t="s">
        <v>215</v>
      </c>
      <c r="K17" s="75" t="s">
        <v>215</v>
      </c>
      <c r="L17" s="66" t="s">
        <v>215</v>
      </c>
      <c r="M17" s="67" t="s">
        <v>215</v>
      </c>
      <c r="N17" s="68" t="s">
        <v>215</v>
      </c>
      <c r="O17" s="69" t="s">
        <v>215</v>
      </c>
      <c r="P17" s="67" t="s">
        <v>215</v>
      </c>
      <c r="Q17" s="75" t="s">
        <v>215</v>
      </c>
      <c r="R17" s="66" t="s">
        <v>215</v>
      </c>
      <c r="S17" s="67" t="s">
        <v>215</v>
      </c>
      <c r="T17" s="68" t="s">
        <v>215</v>
      </c>
    </row>
    <row r="18" spans="1:20" ht="42.75">
      <c r="A18" s="28" t="s">
        <v>39</v>
      </c>
      <c r="B18" s="36" t="s">
        <v>40</v>
      </c>
      <c r="C18" s="66">
        <v>61.72027617848541</v>
      </c>
      <c r="D18" s="67">
        <v>2.129349528157747</v>
      </c>
      <c r="E18" s="75">
        <v>3.980957813512309</v>
      </c>
      <c r="F18" s="66">
        <v>38.87079293257763</v>
      </c>
      <c r="G18" s="67">
        <v>0.8777275823485271</v>
      </c>
      <c r="H18" s="68">
        <v>3.499155049273369</v>
      </c>
      <c r="I18" s="69">
        <v>24.61539667374192</v>
      </c>
      <c r="J18" s="67">
        <v>0.6324450927560423</v>
      </c>
      <c r="K18" s="75">
        <v>2.167860924880538</v>
      </c>
      <c r="L18" s="66">
        <v>28.991330722374087</v>
      </c>
      <c r="M18" s="67">
        <v>0.8651110537407596</v>
      </c>
      <c r="N18" s="68">
        <v>4.1266357600078445</v>
      </c>
      <c r="O18" s="69">
        <v>26.259334544323362</v>
      </c>
      <c r="P18" s="67">
        <v>0.802237422764216</v>
      </c>
      <c r="Q18" s="75">
        <v>3.4798044001769632</v>
      </c>
      <c r="R18" s="66">
        <v>20.063685146206833</v>
      </c>
      <c r="S18" s="67">
        <v>0.5718150266668947</v>
      </c>
      <c r="T18" s="68">
        <v>2.264688460878096</v>
      </c>
    </row>
    <row r="19" spans="1:20" ht="15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20.51037266263008</v>
      </c>
      <c r="G19" s="67">
        <v>0.29719111409117055</v>
      </c>
      <c r="H19" s="68">
        <v>1.7726822086987426</v>
      </c>
      <c r="I19" s="69">
        <v>14.287509919550248</v>
      </c>
      <c r="J19" s="67">
        <v>0.353139620178217</v>
      </c>
      <c r="K19" s="75">
        <v>1.0050072602576972</v>
      </c>
      <c r="L19" s="66">
        <v>12.91407525034125</v>
      </c>
      <c r="M19" s="67">
        <v>0.4332406888778866</v>
      </c>
      <c r="N19" s="68">
        <v>1.269117477341755</v>
      </c>
      <c r="O19" s="69">
        <v>9.51956160694894</v>
      </c>
      <c r="P19" s="67">
        <v>0.37766697138841065</v>
      </c>
      <c r="Q19" s="75">
        <v>2.162584772691337</v>
      </c>
      <c r="R19" s="66">
        <v>8.647505869062233</v>
      </c>
      <c r="S19" s="67">
        <v>0.12755071156866793</v>
      </c>
      <c r="T19" s="68">
        <v>0.12755071156866793</v>
      </c>
    </row>
    <row r="20" spans="1:20" ht="15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</v>
      </c>
      <c r="J20" s="67">
        <v>0.23204318251000344</v>
      </c>
      <c r="K20" s="75">
        <v>1.0626084029259424</v>
      </c>
      <c r="L20" s="66">
        <v>13.47027009484546</v>
      </c>
      <c r="M20" s="67">
        <v>0.34944613724309237</v>
      </c>
      <c r="N20" s="68">
        <v>1.3304331984981423</v>
      </c>
      <c r="O20" s="69">
        <v>10.23035790491386</v>
      </c>
      <c r="P20" s="67">
        <v>0.2200615285503811</v>
      </c>
      <c r="Q20" s="75">
        <v>0.7424627832693868</v>
      </c>
      <c r="R20" s="66">
        <v>7.1952898625219355</v>
      </c>
      <c r="S20" s="67">
        <v>0.33817862353853095</v>
      </c>
      <c r="T20" s="68">
        <v>0.6080019933831036</v>
      </c>
    </row>
    <row r="21" spans="1:20" ht="15">
      <c r="A21" s="28" t="s">
        <v>45</v>
      </c>
      <c r="B21" s="36" t="s">
        <v>46</v>
      </c>
      <c r="C21" s="66" t="s">
        <v>215</v>
      </c>
      <c r="D21" s="67" t="s">
        <v>215</v>
      </c>
      <c r="E21" s="75" t="s">
        <v>215</v>
      </c>
      <c r="F21" s="66" t="s">
        <v>215</v>
      </c>
      <c r="G21" s="67" t="s">
        <v>216</v>
      </c>
      <c r="H21" s="68" t="s">
        <v>215</v>
      </c>
      <c r="I21" s="69" t="s">
        <v>215</v>
      </c>
      <c r="J21" s="67" t="s">
        <v>215</v>
      </c>
      <c r="K21" s="75" t="s">
        <v>215</v>
      </c>
      <c r="L21" s="66" t="s">
        <v>215</v>
      </c>
      <c r="M21" s="67" t="s">
        <v>215</v>
      </c>
      <c r="N21" s="68" t="s">
        <v>215</v>
      </c>
      <c r="O21" s="69" t="s">
        <v>215</v>
      </c>
      <c r="P21" s="67" t="s">
        <v>215</v>
      </c>
      <c r="Q21" s="75" t="s">
        <v>215</v>
      </c>
      <c r="R21" s="66" t="s">
        <v>215</v>
      </c>
      <c r="S21" s="67" t="s">
        <v>215</v>
      </c>
      <c r="T21" s="68" t="s">
        <v>215</v>
      </c>
    </row>
    <row r="22" spans="1:20" ht="15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</v>
      </c>
      <c r="I22" s="69">
        <v>11.068021159770781</v>
      </c>
      <c r="J22" s="67">
        <v>0.31183506128051863</v>
      </c>
      <c r="K22" s="75">
        <v>1.006803831777754</v>
      </c>
      <c r="L22" s="66">
        <v>8.565732007928041</v>
      </c>
      <c r="M22" s="67">
        <v>0.17746965717024565</v>
      </c>
      <c r="N22" s="68">
        <v>0.6429428186789101</v>
      </c>
      <c r="O22" s="69">
        <v>6.058402288501074</v>
      </c>
      <c r="P22" s="67">
        <v>0.22861986875887652</v>
      </c>
      <c r="Q22" s="75">
        <v>0.744795743739168</v>
      </c>
      <c r="R22" s="66">
        <v>4.659355020394464</v>
      </c>
      <c r="S22" s="67">
        <v>0.21549516969324392</v>
      </c>
      <c r="T22" s="68">
        <v>0.6523097028552248</v>
      </c>
    </row>
    <row r="23" spans="1:20" ht="15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</v>
      </c>
      <c r="G23" s="67">
        <v>0.10208003455109618</v>
      </c>
      <c r="H23" s="68">
        <v>0.21113990052448955</v>
      </c>
      <c r="I23" s="69">
        <v>3.3287448181039325</v>
      </c>
      <c r="J23" s="67">
        <v>0.09840601868519751</v>
      </c>
      <c r="K23" s="75">
        <v>0.3844700264910042</v>
      </c>
      <c r="L23" s="66">
        <v>3.9693474867333456</v>
      </c>
      <c r="M23" s="67">
        <v>0.0906334342804114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</v>
      </c>
      <c r="R23" s="66">
        <v>5.3524274259280515</v>
      </c>
      <c r="S23" s="67">
        <v>0.2183790389778645</v>
      </c>
      <c r="T23" s="68">
        <v>1.1818159756449138</v>
      </c>
    </row>
    <row r="24" spans="1:20" ht="15">
      <c r="A24" s="28" t="s">
        <v>51</v>
      </c>
      <c r="B24" s="36" t="s">
        <v>52</v>
      </c>
      <c r="C24" s="66">
        <v>32.76177862385678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</v>
      </c>
      <c r="I24" s="69">
        <v>17.64350897028166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</v>
      </c>
      <c r="S24" s="67">
        <v>0.12082866133336943</v>
      </c>
      <c r="T24" s="68">
        <v>0.5327445522425834</v>
      </c>
    </row>
    <row r="25" spans="1:20" ht="15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0.7357332625990636</v>
      </c>
      <c r="H25" s="68">
        <v>1.9727758338662704</v>
      </c>
      <c r="I25" s="69">
        <v>25.767233393238236</v>
      </c>
      <c r="J25" s="67">
        <v>0.6362828322583158</v>
      </c>
      <c r="K25" s="75">
        <v>3.312965266642115</v>
      </c>
      <c r="L25" s="66">
        <v>23.975817052078753</v>
      </c>
      <c r="M25" s="67">
        <v>0.6929431756420095</v>
      </c>
      <c r="N25" s="68">
        <v>3.5826600729715015</v>
      </c>
      <c r="O25" s="69">
        <v>17.966176028797374</v>
      </c>
      <c r="P25" s="67">
        <v>0.6701038155356251</v>
      </c>
      <c r="Q25" s="75">
        <v>2.807906011269928</v>
      </c>
      <c r="R25" s="66">
        <v>17.940846517313904</v>
      </c>
      <c r="S25" s="67">
        <v>0.6165127257767868</v>
      </c>
      <c r="T25" s="68">
        <v>2.26788609839318</v>
      </c>
    </row>
    <row r="26" spans="1:20" ht="15">
      <c r="A26" s="28" t="s">
        <v>55</v>
      </c>
      <c r="B26" s="36" t="s">
        <v>56</v>
      </c>
      <c r="C26" s="66">
        <v>17.55625066604026</v>
      </c>
      <c r="D26" s="67">
        <v>0.026334375999060387</v>
      </c>
      <c r="E26" s="75">
        <v>0.026334375999060387</v>
      </c>
      <c r="F26" s="66">
        <v>18.25019412106616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0.3218143289328041</v>
      </c>
      <c r="K26" s="75">
        <v>1.0651775526466922</v>
      </c>
      <c r="L26" s="66">
        <v>12.14833935276096</v>
      </c>
      <c r="M26" s="67">
        <v>0.3862159552565255</v>
      </c>
      <c r="N26" s="68">
        <v>1.8921038541925197</v>
      </c>
      <c r="O26" s="69">
        <v>8.681379549613645</v>
      </c>
      <c r="P26" s="67">
        <v>0.2459458720110728</v>
      </c>
      <c r="Q26" s="75">
        <v>1.1598800952387478</v>
      </c>
      <c r="R26" s="66">
        <v>3.2865258651064524</v>
      </c>
      <c r="S26" s="67">
        <v>0.02711383838712823</v>
      </c>
      <c r="T26" s="68">
        <v>0.02711383838712823</v>
      </c>
    </row>
    <row r="27" spans="1:20" ht="28.5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33.7605491019988</v>
      </c>
      <c r="G27" s="67">
        <v>0.6785256541336268</v>
      </c>
      <c r="H27" s="68">
        <v>2.048129748385169</v>
      </c>
      <c r="I27" s="69">
        <v>25.393859197490197</v>
      </c>
      <c r="J27" s="67">
        <v>0.6573886223264708</v>
      </c>
      <c r="K27" s="75">
        <v>2.008559205294532</v>
      </c>
      <c r="L27" s="66">
        <v>22.22466546553815</v>
      </c>
      <c r="M27" s="67">
        <v>0.7125121916511219</v>
      </c>
      <c r="N27" s="68">
        <v>2.3562114083732144</v>
      </c>
      <c r="O27" s="69">
        <v>18.438196525553717</v>
      </c>
      <c r="P27" s="67">
        <v>0.5545189529546847</v>
      </c>
      <c r="Q27" s="75">
        <v>2.4872195395594345</v>
      </c>
      <c r="R27" s="66">
        <v>10.857596140796465</v>
      </c>
      <c r="S27" s="67">
        <v>0.5230806611360179</v>
      </c>
      <c r="T27" s="68">
        <v>4.774308561852282</v>
      </c>
    </row>
    <row r="28" spans="1:20" ht="15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0.08370623909726237</v>
      </c>
      <c r="H28" s="68">
        <v>0.30495621027945363</v>
      </c>
      <c r="I28" s="69">
        <v>3.1642015312490686</v>
      </c>
      <c r="J28" s="67">
        <v>0.07147372870586131</v>
      </c>
      <c r="K28" s="75">
        <v>0.19711114244663316</v>
      </c>
      <c r="L28" s="66">
        <v>4.049309392874603</v>
      </c>
      <c r="M28" s="67">
        <v>0.08131013260892203</v>
      </c>
      <c r="N28" s="68">
        <v>0.23923319893103154</v>
      </c>
      <c r="O28" s="69">
        <v>4.39415678213582</v>
      </c>
      <c r="P28" s="67">
        <v>0.08948101083622033</v>
      </c>
      <c r="Q28" s="75">
        <v>0.35912244974000923</v>
      </c>
      <c r="R28" s="66">
        <v>4.969834841951548</v>
      </c>
      <c r="S28" s="67">
        <v>0.026505785823741593</v>
      </c>
      <c r="T28" s="68">
        <v>0.026505785823741593</v>
      </c>
    </row>
    <row r="29" spans="1:20" ht="15">
      <c r="A29" s="28" t="s">
        <v>61</v>
      </c>
      <c r="B29" s="36" t="s">
        <v>62</v>
      </c>
      <c r="C29" s="66">
        <v>67.76553450336401</v>
      </c>
      <c r="D29" s="67">
        <v>0.7860802002390225</v>
      </c>
      <c r="E29" s="75">
        <v>0.7860802002390225</v>
      </c>
      <c r="F29" s="66">
        <v>18.29469462142399</v>
      </c>
      <c r="G29" s="67">
        <v>0.3350440152237256</v>
      </c>
      <c r="H29" s="68">
        <v>0.7116994927236313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</v>
      </c>
      <c r="T29" s="68">
        <v>0.44426543263133694</v>
      </c>
    </row>
    <row r="30" spans="1:20" ht="15">
      <c r="A30" s="28" t="s">
        <v>63</v>
      </c>
      <c r="B30" s="37" t="s">
        <v>64</v>
      </c>
      <c r="C30" s="66">
        <v>42.05885198098811</v>
      </c>
      <c r="D30" s="67">
        <v>0.6923534095331889</v>
      </c>
      <c r="E30" s="75">
        <v>0.6923534095331889</v>
      </c>
      <c r="F30" s="66">
        <v>21.441052005149277</v>
      </c>
      <c r="G30" s="67">
        <v>0.38706150426049585</v>
      </c>
      <c r="H30" s="68">
        <v>0.8711690266280679</v>
      </c>
      <c r="I30" s="69">
        <v>17.94251286144847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</v>
      </c>
      <c r="N30" s="68">
        <v>1.2148072815969275</v>
      </c>
      <c r="O30" s="69">
        <v>14.368725624535635</v>
      </c>
      <c r="P30" s="67">
        <v>0.422312097825039</v>
      </c>
      <c r="Q30" s="75">
        <v>1.4728746487250954</v>
      </c>
      <c r="R30" s="66">
        <v>9.968373466108744</v>
      </c>
      <c r="S30" s="67">
        <v>0.2853446904673628</v>
      </c>
      <c r="T30" s="68">
        <v>1.2198797029150577</v>
      </c>
    </row>
    <row r="31" spans="1:20" ht="28.5">
      <c r="A31" s="28" t="s">
        <v>65</v>
      </c>
      <c r="B31" s="38" t="s">
        <v>66</v>
      </c>
      <c r="C31" s="66">
        <v>41.30555287069462</v>
      </c>
      <c r="D31" s="67">
        <v>0.4698506639041513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0.4467484801952213</v>
      </c>
      <c r="K31" s="75">
        <v>1.44839016929497</v>
      </c>
      <c r="L31" s="66">
        <v>12.273826049282608</v>
      </c>
      <c r="M31" s="67">
        <v>0.3336946457148709</v>
      </c>
      <c r="N31" s="68">
        <v>1.183622230803688</v>
      </c>
      <c r="O31" s="69">
        <v>11.501959149722795</v>
      </c>
      <c r="P31" s="67">
        <v>0.3529118362559774</v>
      </c>
      <c r="Q31" s="75">
        <v>1.343468490615725</v>
      </c>
      <c r="R31" s="66">
        <v>7.7564182394125085</v>
      </c>
      <c r="S31" s="67">
        <v>0.18726209749438769</v>
      </c>
      <c r="T31" s="68">
        <v>0.6027845031772007</v>
      </c>
    </row>
    <row r="32" spans="1:20" ht="15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0.3533370775708179</v>
      </c>
      <c r="Q32" s="75">
        <v>1.2446021274972083</v>
      </c>
      <c r="R32" s="66">
        <v>10.067732685186128</v>
      </c>
      <c r="S32" s="67">
        <v>0.4568233705903205</v>
      </c>
      <c r="T32" s="68">
        <v>1.6838282915973797</v>
      </c>
    </row>
    <row r="33" spans="1:20" ht="15">
      <c r="A33" s="28" t="s">
        <v>69</v>
      </c>
      <c r="B33" s="36" t="s">
        <v>70</v>
      </c>
      <c r="C33" s="66">
        <v>27.747770105950973</v>
      </c>
      <c r="D33" s="67">
        <v>0.5882527262461607</v>
      </c>
      <c r="E33" s="75">
        <v>3.917985138960278</v>
      </c>
      <c r="F33" s="66">
        <v>29.22133129228259</v>
      </c>
      <c r="G33" s="67">
        <v>0.4841100967700837</v>
      </c>
      <c r="H33" s="68">
        <v>1.3539718916821042</v>
      </c>
      <c r="I33" s="69">
        <v>29.804798102415308</v>
      </c>
      <c r="J33" s="67">
        <v>0.5913899412952932</v>
      </c>
      <c r="K33" s="75">
        <v>1.5816151414084334</v>
      </c>
      <c r="L33" s="66">
        <v>22.56318598985801</v>
      </c>
      <c r="M33" s="67">
        <v>0.5910240368993874</v>
      </c>
      <c r="N33" s="68">
        <v>1.7821631031115517</v>
      </c>
      <c r="O33" s="69">
        <v>22.76765792264059</v>
      </c>
      <c r="P33" s="67">
        <v>0.6916574817341131</v>
      </c>
      <c r="Q33" s="75">
        <v>2.1655637577787408</v>
      </c>
      <c r="R33" s="66">
        <v>20.66375280200488</v>
      </c>
      <c r="S33" s="67">
        <v>0.6157798334997454</v>
      </c>
      <c r="T33" s="68">
        <v>1.8556050016200383</v>
      </c>
    </row>
    <row r="34" spans="1:20" ht="15">
      <c r="A34" s="28" t="s">
        <v>71</v>
      </c>
      <c r="B34" s="36" t="s">
        <v>72</v>
      </c>
      <c r="C34" s="66">
        <v>38.82224941936473</v>
      </c>
      <c r="D34" s="67">
        <v>0.7764449883872946</v>
      </c>
      <c r="E34" s="75">
        <v>0.7764449883872946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0.2678921791825838</v>
      </c>
      <c r="K34" s="75">
        <v>0.8198678231027426</v>
      </c>
      <c r="L34" s="66">
        <v>9.366983775814875</v>
      </c>
      <c r="M34" s="67">
        <v>0.2179625070910769</v>
      </c>
      <c r="N34" s="68">
        <v>1.2717481818702503</v>
      </c>
      <c r="O34" s="69">
        <v>6.142725514779747</v>
      </c>
      <c r="P34" s="67">
        <v>0.08968379251578432</v>
      </c>
      <c r="Q34" s="75">
        <v>0.4582473234025692</v>
      </c>
      <c r="R34" s="66">
        <v>2.371079263354043</v>
      </c>
      <c r="S34" s="67">
        <v>0.22762360928198813</v>
      </c>
      <c r="T34" s="68">
        <v>0.22762360928198813</v>
      </c>
    </row>
    <row r="35" spans="1:20" ht="15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28.20077966247483</v>
      </c>
      <c r="G35" s="67">
        <v>0.3771524831495465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</v>
      </c>
      <c r="M35" s="67">
        <v>0.42330660757506644</v>
      </c>
      <c r="N35" s="68">
        <v>3.375900634524835</v>
      </c>
      <c r="O35" s="69">
        <v>13.201269678207538</v>
      </c>
      <c r="P35" s="67">
        <v>0.4494924118301157</v>
      </c>
      <c r="Q35" s="75">
        <v>1.7642090232253747</v>
      </c>
      <c r="R35" s="66">
        <v>5.135590436457268</v>
      </c>
      <c r="S35" s="67">
        <v>0.038516928273429514</v>
      </c>
      <c r="T35" s="68">
        <v>0.038516928273429514</v>
      </c>
    </row>
    <row r="36" spans="1:20" ht="28.5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</v>
      </c>
      <c r="G36" s="67">
        <v>0.13026838621771952</v>
      </c>
      <c r="H36" s="68">
        <v>2.9747363131236204</v>
      </c>
      <c r="I36" s="69">
        <v>3.8282574033862886</v>
      </c>
      <c r="J36" s="67">
        <v>0.09715496491296555</v>
      </c>
      <c r="K36" s="75">
        <v>0.30667445793613407</v>
      </c>
      <c r="L36" s="66">
        <v>2.87032995744077</v>
      </c>
      <c r="M36" s="67">
        <v>0.07367180224097977</v>
      </c>
      <c r="N36" s="68">
        <v>0.2684441922101749</v>
      </c>
      <c r="O36" s="69">
        <v>2.5172109150843642</v>
      </c>
      <c r="P36" s="67">
        <v>0.09846736814888836</v>
      </c>
      <c r="Q36" s="75">
        <v>0.3094688713250777</v>
      </c>
      <c r="R36" s="66">
        <v>0.8357143671367425</v>
      </c>
      <c r="S36" s="67">
        <v>0.007521429304230683</v>
      </c>
      <c r="T36" s="68">
        <v>0.007521429304230683</v>
      </c>
    </row>
    <row r="37" spans="1:20" ht="15">
      <c r="A37" s="28" t="s">
        <v>77</v>
      </c>
      <c r="B37" s="36" t="s">
        <v>78</v>
      </c>
      <c r="C37" s="66" t="s">
        <v>215</v>
      </c>
      <c r="D37" s="67" t="s">
        <v>215</v>
      </c>
      <c r="E37" s="75" t="s">
        <v>215</v>
      </c>
      <c r="F37" s="66" t="s">
        <v>215</v>
      </c>
      <c r="G37" s="67" t="s">
        <v>216</v>
      </c>
      <c r="H37" s="68" t="s">
        <v>215</v>
      </c>
      <c r="I37" s="69" t="s">
        <v>215</v>
      </c>
      <c r="J37" s="67" t="s">
        <v>215</v>
      </c>
      <c r="K37" s="75" t="s">
        <v>215</v>
      </c>
      <c r="L37" s="66" t="s">
        <v>215</v>
      </c>
      <c r="M37" s="67" t="s">
        <v>215</v>
      </c>
      <c r="N37" s="68" t="s">
        <v>215</v>
      </c>
      <c r="O37" s="69" t="s">
        <v>215</v>
      </c>
      <c r="P37" s="67" t="s">
        <v>215</v>
      </c>
      <c r="Q37" s="75" t="s">
        <v>215</v>
      </c>
      <c r="R37" s="66" t="s">
        <v>215</v>
      </c>
      <c r="S37" s="67" t="s">
        <v>215</v>
      </c>
      <c r="T37" s="68" t="s">
        <v>215</v>
      </c>
    </row>
    <row r="38" spans="1:20" ht="15">
      <c r="A38" s="28" t="s">
        <v>79</v>
      </c>
      <c r="B38" s="36" t="s">
        <v>80</v>
      </c>
      <c r="C38" s="66" t="s">
        <v>215</v>
      </c>
      <c r="D38" s="67" t="s">
        <v>215</v>
      </c>
      <c r="E38" s="75" t="s">
        <v>215</v>
      </c>
      <c r="F38" s="66" t="s">
        <v>215</v>
      </c>
      <c r="G38" s="67" t="s">
        <v>216</v>
      </c>
      <c r="H38" s="68" t="s">
        <v>215</v>
      </c>
      <c r="I38" s="69" t="s">
        <v>215</v>
      </c>
      <c r="J38" s="67" t="s">
        <v>215</v>
      </c>
      <c r="K38" s="75" t="s">
        <v>215</v>
      </c>
      <c r="L38" s="66" t="s">
        <v>215</v>
      </c>
      <c r="M38" s="67" t="s">
        <v>215</v>
      </c>
      <c r="N38" s="68" t="s">
        <v>215</v>
      </c>
      <c r="O38" s="69" t="s">
        <v>215</v>
      </c>
      <c r="P38" s="67" t="s">
        <v>215</v>
      </c>
      <c r="Q38" s="75" t="s">
        <v>215</v>
      </c>
      <c r="R38" s="66" t="s">
        <v>215</v>
      </c>
      <c r="S38" s="67" t="s">
        <v>215</v>
      </c>
      <c r="T38" s="68" t="s">
        <v>215</v>
      </c>
    </row>
    <row r="39" spans="1:20" ht="15">
      <c r="A39" s="28" t="s">
        <v>81</v>
      </c>
      <c r="B39" s="36" t="s">
        <v>82</v>
      </c>
      <c r="C39" s="66">
        <v>17.80817038857428</v>
      </c>
      <c r="D39" s="67">
        <v>0.03561634077714856</v>
      </c>
      <c r="E39" s="75">
        <v>0.03561634077714856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</v>
      </c>
      <c r="K39" s="75">
        <v>3.954418516736624</v>
      </c>
      <c r="L39" s="66">
        <v>26.204728421759906</v>
      </c>
      <c r="M39" s="67">
        <v>0.7701677373819983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0.5585855843561708</v>
      </c>
      <c r="T39" s="68">
        <v>2.3619661961020864</v>
      </c>
    </row>
    <row r="40" spans="1:20" ht="15">
      <c r="A40" s="28" t="s">
        <v>83</v>
      </c>
      <c r="B40" s="36" t="s">
        <v>84</v>
      </c>
      <c r="C40" s="66" t="s">
        <v>215</v>
      </c>
      <c r="D40" s="67" t="s">
        <v>215</v>
      </c>
      <c r="E40" s="75" t="s">
        <v>215</v>
      </c>
      <c r="F40" s="66" t="s">
        <v>215</v>
      </c>
      <c r="G40" s="67" t="s">
        <v>216</v>
      </c>
      <c r="H40" s="68" t="s">
        <v>215</v>
      </c>
      <c r="I40" s="69" t="s">
        <v>215</v>
      </c>
      <c r="J40" s="67" t="s">
        <v>215</v>
      </c>
      <c r="K40" s="75" t="s">
        <v>215</v>
      </c>
      <c r="L40" s="66" t="s">
        <v>215</v>
      </c>
      <c r="M40" s="67" t="s">
        <v>215</v>
      </c>
      <c r="N40" s="68" t="s">
        <v>215</v>
      </c>
      <c r="O40" s="69" t="s">
        <v>215</v>
      </c>
      <c r="P40" s="67" t="s">
        <v>215</v>
      </c>
      <c r="Q40" s="75" t="s">
        <v>215</v>
      </c>
      <c r="R40" s="66" t="s">
        <v>215</v>
      </c>
      <c r="S40" s="67" t="s">
        <v>215</v>
      </c>
      <c r="T40" s="68" t="s">
        <v>215</v>
      </c>
    </row>
    <row r="41" spans="1:20" ht="15">
      <c r="A41" s="28" t="s">
        <v>85</v>
      </c>
      <c r="B41" s="37" t="s">
        <v>86</v>
      </c>
      <c r="C41" s="66">
        <v>49.30091139569615</v>
      </c>
      <c r="D41" s="67">
        <v>1.285185122065079</v>
      </c>
      <c r="E41" s="75">
        <v>4.058361388072987</v>
      </c>
      <c r="F41" s="66">
        <v>44.10042926474479</v>
      </c>
      <c r="G41" s="67">
        <v>1.1242551651543953</v>
      </c>
      <c r="H41" s="68">
        <v>3.8253215184265144</v>
      </c>
      <c r="I41" s="69">
        <v>38.87039053111094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5.639430091820094</v>
      </c>
      <c r="O41" s="69">
        <v>37.86668865213822</v>
      </c>
      <c r="P41" s="67">
        <v>1.6913787597955074</v>
      </c>
      <c r="Q41" s="75">
        <v>8.126011067183853</v>
      </c>
      <c r="R41" s="66">
        <v>10.38163422899553</v>
      </c>
      <c r="S41" s="67">
        <v>0.41799737816745164</v>
      </c>
      <c r="T41" s="68">
        <v>1.1146596751132043</v>
      </c>
    </row>
    <row r="42" spans="1:20" ht="15">
      <c r="A42" s="28" t="s">
        <v>87</v>
      </c>
      <c r="B42" s="36" t="s">
        <v>88</v>
      </c>
      <c r="C42" s="66">
        <v>37.649240176212</v>
      </c>
      <c r="D42" s="67">
        <v>1.3064286341145563</v>
      </c>
      <c r="E42" s="75">
        <v>3.5653830446872763</v>
      </c>
      <c r="F42" s="66">
        <v>33.8010646962402</v>
      </c>
      <c r="G42" s="67">
        <v>0.8433430394709434</v>
      </c>
      <c r="H42" s="68">
        <v>2.5528221735336665</v>
      </c>
      <c r="I42" s="69">
        <v>29.247625200725995</v>
      </c>
      <c r="J42" s="67">
        <v>0.8350339898513465</v>
      </c>
      <c r="K42" s="75">
        <v>2.4641362404455305</v>
      </c>
      <c r="L42" s="66">
        <v>27.303478701144606</v>
      </c>
      <c r="M42" s="67">
        <v>0.9245288250583307</v>
      </c>
      <c r="N42" s="68">
        <v>3.682811749004033</v>
      </c>
      <c r="O42" s="69">
        <v>25.465222350692027</v>
      </c>
      <c r="P42" s="67">
        <v>1.0643706549846177</v>
      </c>
      <c r="Q42" s="75">
        <v>4.458683089600375</v>
      </c>
      <c r="R42" s="66">
        <v>17.32296829025184</v>
      </c>
      <c r="S42" s="67">
        <v>0.4221333851782422</v>
      </c>
      <c r="T42" s="68">
        <v>1.7213560069471303</v>
      </c>
    </row>
    <row r="43" spans="1:20" ht="15">
      <c r="A43" s="28" t="s">
        <v>89</v>
      </c>
      <c r="B43" s="36" t="s">
        <v>90</v>
      </c>
      <c r="C43" s="66">
        <v>34.20393422335337</v>
      </c>
      <c r="D43" s="67">
        <v>0.7581576715414805</v>
      </c>
      <c r="E43" s="75">
        <v>2.3265764170164926</v>
      </c>
      <c r="F43" s="66">
        <v>40.62205940358394</v>
      </c>
      <c r="G43" s="67">
        <v>0.9456877787578863</v>
      </c>
      <c r="H43" s="68">
        <v>3.7601684570078424</v>
      </c>
      <c r="I43" s="69">
        <v>32.93938816054659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5.200920574771697</v>
      </c>
      <c r="O43" s="69">
        <v>27.777129720119664</v>
      </c>
      <c r="P43" s="67">
        <v>1.178069109680533</v>
      </c>
      <c r="Q43" s="75">
        <v>5.679134223210912</v>
      </c>
      <c r="R43" s="66">
        <v>16.712177700262025</v>
      </c>
      <c r="S43" s="67">
        <v>0.6401842264213276</v>
      </c>
      <c r="T43" s="68">
        <v>2.80333303359234</v>
      </c>
    </row>
    <row r="44" spans="1:20" ht="28.5">
      <c r="A44" s="28" t="s">
        <v>91</v>
      </c>
      <c r="B44" s="37" t="s">
        <v>92</v>
      </c>
      <c r="C44" s="66">
        <v>20.87240377540721</v>
      </c>
      <c r="D44" s="67">
        <v>0.4191519452040958</v>
      </c>
      <c r="E44" s="75">
        <v>0.9622604107886712</v>
      </c>
      <c r="F44" s="66">
        <v>18.401500649738587</v>
      </c>
      <c r="G44" s="67">
        <v>0.3976070591610589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0.9835592507259198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</v>
      </c>
      <c r="Q44" s="75">
        <v>1.7449929708316783</v>
      </c>
      <c r="R44" s="66">
        <v>6.552786819186574</v>
      </c>
      <c r="S44" s="67">
        <v>0.22003568371794918</v>
      </c>
      <c r="T44" s="68">
        <v>0.5304308488373132</v>
      </c>
    </row>
    <row r="45" spans="1:20" ht="28.5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2.435043491944256</v>
      </c>
      <c r="F45" s="66">
        <v>13.714017135407786</v>
      </c>
      <c r="G45" s="67">
        <v>0.2554954240271705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</v>
      </c>
      <c r="M45" s="67">
        <v>0.3108661087003894</v>
      </c>
      <c r="N45" s="68">
        <v>1.345655227440636</v>
      </c>
      <c r="O45" s="69">
        <v>9.269826009104687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8.5">
      <c r="A46" s="28" t="s">
        <v>95</v>
      </c>
      <c r="B46" s="37" t="s">
        <v>96</v>
      </c>
      <c r="C46" s="66">
        <v>16.3717217229632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</v>
      </c>
      <c r="N46" s="68">
        <v>1.3899567993056072</v>
      </c>
      <c r="O46" s="69">
        <v>13.790281253825992</v>
      </c>
      <c r="P46" s="67">
        <v>0.4455370407845298</v>
      </c>
      <c r="Q46" s="75">
        <v>1.612361269287134</v>
      </c>
      <c r="R46" s="66">
        <v>10.119170575252168</v>
      </c>
      <c r="S46" s="67">
        <v>0.4768659133587584</v>
      </c>
      <c r="T46" s="68">
        <v>3.5742807816273516</v>
      </c>
    </row>
    <row r="47" spans="1:20" ht="15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33.31895487306882</v>
      </c>
      <c r="G47" s="67">
        <v>0.8443274198057286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</v>
      </c>
      <c r="L47" s="66">
        <v>28.959574012569263</v>
      </c>
      <c r="M47" s="67">
        <v>1.1388420142998967</v>
      </c>
      <c r="N47" s="68">
        <v>4.803784365680304</v>
      </c>
      <c r="O47" s="69">
        <v>23.52053183227409</v>
      </c>
      <c r="P47" s="67">
        <v>1.0635358429116073</v>
      </c>
      <c r="Q47" s="75">
        <v>4.803774261111603</v>
      </c>
      <c r="R47" s="66">
        <v>17.883528202233315</v>
      </c>
      <c r="S47" s="67">
        <v>0.8572916331945596</v>
      </c>
      <c r="T47" s="68">
        <v>4.4852261304705365</v>
      </c>
    </row>
    <row r="48" spans="1:20" ht="15">
      <c r="A48" s="28" t="s">
        <v>99</v>
      </c>
      <c r="B48" s="36" t="s">
        <v>100</v>
      </c>
      <c r="C48" s="66" t="s">
        <v>215</v>
      </c>
      <c r="D48" s="67" t="s">
        <v>215</v>
      </c>
      <c r="E48" s="75" t="s">
        <v>215</v>
      </c>
      <c r="F48" s="66" t="s">
        <v>215</v>
      </c>
      <c r="G48" s="67" t="s">
        <v>216</v>
      </c>
      <c r="H48" s="68" t="s">
        <v>215</v>
      </c>
      <c r="I48" s="69" t="s">
        <v>215</v>
      </c>
      <c r="J48" s="67" t="s">
        <v>215</v>
      </c>
      <c r="K48" s="75" t="s">
        <v>215</v>
      </c>
      <c r="L48" s="66" t="s">
        <v>215</v>
      </c>
      <c r="M48" s="67" t="s">
        <v>215</v>
      </c>
      <c r="N48" s="68" t="s">
        <v>215</v>
      </c>
      <c r="O48" s="69" t="s">
        <v>215</v>
      </c>
      <c r="P48" s="67" t="s">
        <v>215</v>
      </c>
      <c r="Q48" s="75" t="s">
        <v>215</v>
      </c>
      <c r="R48" s="66" t="s">
        <v>215</v>
      </c>
      <c r="S48" s="67" t="s">
        <v>215</v>
      </c>
      <c r="T48" s="68" t="s">
        <v>215</v>
      </c>
    </row>
    <row r="49" spans="1:20" ht="15">
      <c r="A49" s="28" t="s">
        <v>101</v>
      </c>
      <c r="B49" s="36" t="s">
        <v>102</v>
      </c>
      <c r="C49" s="66" t="s">
        <v>215</v>
      </c>
      <c r="D49" s="67" t="s">
        <v>215</v>
      </c>
      <c r="E49" s="75" t="s">
        <v>215</v>
      </c>
      <c r="F49" s="66" t="s">
        <v>215</v>
      </c>
      <c r="G49" s="67" t="s">
        <v>216</v>
      </c>
      <c r="H49" s="68" t="s">
        <v>215</v>
      </c>
      <c r="I49" s="69" t="s">
        <v>215</v>
      </c>
      <c r="J49" s="67" t="s">
        <v>215</v>
      </c>
      <c r="K49" s="75" t="s">
        <v>215</v>
      </c>
      <c r="L49" s="66" t="s">
        <v>215</v>
      </c>
      <c r="M49" s="67" t="s">
        <v>215</v>
      </c>
      <c r="N49" s="68" t="s">
        <v>215</v>
      </c>
      <c r="O49" s="69" t="s">
        <v>215</v>
      </c>
      <c r="P49" s="67" t="s">
        <v>215</v>
      </c>
      <c r="Q49" s="75" t="s">
        <v>215</v>
      </c>
      <c r="R49" s="66" t="s">
        <v>215</v>
      </c>
      <c r="S49" s="67" t="s">
        <v>215</v>
      </c>
      <c r="T49" s="68" t="s">
        <v>215</v>
      </c>
    </row>
    <row r="50" spans="1:20" ht="15">
      <c r="A50" s="28" t="s">
        <v>103</v>
      </c>
      <c r="B50" s="36" t="s">
        <v>104</v>
      </c>
      <c r="C50" s="66">
        <v>61.04853805539705</v>
      </c>
      <c r="D50" s="67">
        <v>0.7270325895688194</v>
      </c>
      <c r="E50" s="75">
        <v>1.351392637862653</v>
      </c>
      <c r="F50" s="66">
        <v>40.5484000036937</v>
      </c>
      <c r="G50" s="67">
        <v>0.7411698427758492</v>
      </c>
      <c r="H50" s="68">
        <v>1.9211916397583417</v>
      </c>
      <c r="I50" s="69">
        <v>33.41653722862807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</v>
      </c>
      <c r="P50" s="67">
        <v>0.981646800424925</v>
      </c>
      <c r="Q50" s="75">
        <v>4.3214738762474925</v>
      </c>
      <c r="R50" s="66">
        <v>13.262248238526187</v>
      </c>
      <c r="S50" s="67">
        <v>0.4399277201408258</v>
      </c>
      <c r="T50" s="68">
        <v>1.661949164976453</v>
      </c>
    </row>
    <row r="51" spans="1:20" ht="15">
      <c r="A51" s="28" t="s">
        <v>105</v>
      </c>
      <c r="B51" s="36" t="s">
        <v>106</v>
      </c>
      <c r="C51" s="66" t="s">
        <v>215</v>
      </c>
      <c r="D51" s="67" t="s">
        <v>215</v>
      </c>
      <c r="E51" s="75" t="s">
        <v>215</v>
      </c>
      <c r="F51" s="66" t="s">
        <v>215</v>
      </c>
      <c r="G51" s="67" t="s">
        <v>216</v>
      </c>
      <c r="H51" s="68" t="s">
        <v>215</v>
      </c>
      <c r="I51" s="69" t="s">
        <v>215</v>
      </c>
      <c r="J51" s="67" t="s">
        <v>215</v>
      </c>
      <c r="K51" s="75" t="s">
        <v>215</v>
      </c>
      <c r="L51" s="66" t="s">
        <v>215</v>
      </c>
      <c r="M51" s="67" t="s">
        <v>215</v>
      </c>
      <c r="N51" s="68" t="s">
        <v>215</v>
      </c>
      <c r="O51" s="69" t="s">
        <v>215</v>
      </c>
      <c r="P51" s="67" t="s">
        <v>215</v>
      </c>
      <c r="Q51" s="75" t="s">
        <v>215</v>
      </c>
      <c r="R51" s="66" t="s">
        <v>215</v>
      </c>
      <c r="S51" s="67" t="s">
        <v>215</v>
      </c>
      <c r="T51" s="68" t="s">
        <v>215</v>
      </c>
    </row>
    <row r="52" spans="1:20" ht="15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0.5914465349458308</v>
      </c>
      <c r="F52" s="66">
        <v>12.994414708796773</v>
      </c>
      <c r="G52" s="67">
        <v>0.2779088504230404</v>
      </c>
      <c r="H52" s="68">
        <v>0.6456753044455906</v>
      </c>
      <c r="I52" s="69">
        <v>12.495321146319423</v>
      </c>
      <c r="J52" s="67">
        <v>0.24320790025001104</v>
      </c>
      <c r="K52" s="75">
        <v>0.9967917013424711</v>
      </c>
      <c r="L52" s="66">
        <v>19.6936577857314</v>
      </c>
      <c r="M52" s="67">
        <v>0.5171356181145296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</v>
      </c>
      <c r="T52" s="68">
        <v>1.656248920489007</v>
      </c>
    </row>
    <row r="53" spans="1:20" ht="15">
      <c r="A53" s="28" t="s">
        <v>109</v>
      </c>
      <c r="B53" s="36" t="s">
        <v>110</v>
      </c>
      <c r="C53" s="66">
        <v>9.843475979645207</v>
      </c>
      <c r="D53" s="67">
        <v>0.12000192626870844</v>
      </c>
      <c r="E53" s="75">
        <v>0.6177057679361627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</v>
      </c>
      <c r="K53" s="75">
        <v>0.8809262500291813</v>
      </c>
      <c r="L53" s="66">
        <v>10.860738051977172</v>
      </c>
      <c r="M53" s="67">
        <v>0.37179926597935187</v>
      </c>
      <c r="N53" s="68">
        <v>1.273843898629678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ht="15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2.830754196789228</v>
      </c>
      <c r="G54" s="67">
        <v>0.021432853204261297</v>
      </c>
      <c r="H54" s="68">
        <v>0.021432853204261297</v>
      </c>
      <c r="I54" s="69">
        <v>1.5490967652721785</v>
      </c>
      <c r="J54" s="67">
        <v>0.03186713345702767</v>
      </c>
      <c r="K54" s="75">
        <v>0.03186713345702767</v>
      </c>
      <c r="L54" s="66">
        <v>2.110113180234431</v>
      </c>
      <c r="M54" s="67">
        <v>0.10456783093161737</v>
      </c>
      <c r="N54" s="68">
        <v>0.8079388910097611</v>
      </c>
      <c r="O54" s="69">
        <v>3.002827468349853</v>
      </c>
      <c r="P54" s="67">
        <v>0.142934587493453</v>
      </c>
      <c r="Q54" s="75">
        <v>0.5032738836954354</v>
      </c>
      <c r="R54" s="66">
        <v>0</v>
      </c>
      <c r="S54" s="67">
        <v>0</v>
      </c>
      <c r="T54" s="68">
        <v>0</v>
      </c>
    </row>
    <row r="55" spans="1:20" ht="42.75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</v>
      </c>
      <c r="G55" s="67">
        <v>0.06392246314801511</v>
      </c>
      <c r="H55" s="68">
        <v>0.14953290486410678</v>
      </c>
      <c r="I55" s="69">
        <v>3.61249569222204</v>
      </c>
      <c r="J55" s="67">
        <v>0.04532040050242196</v>
      </c>
      <c r="K55" s="75">
        <v>0.04532040050242196</v>
      </c>
      <c r="L55" s="66">
        <v>5.912292601209769</v>
      </c>
      <c r="M55" s="67">
        <v>0.1445824281568571</v>
      </c>
      <c r="N55" s="68">
        <v>0.6686265450822685</v>
      </c>
      <c r="O55" s="69">
        <v>4.364631912368491</v>
      </c>
      <c r="P55" s="67">
        <v>0.2760629684573071</v>
      </c>
      <c r="Q55" s="75">
        <v>0.9307577553125808</v>
      </c>
      <c r="R55" s="66">
        <v>11.881741031513348</v>
      </c>
      <c r="S55" s="67">
        <v>0.27922091424056367</v>
      </c>
      <c r="T55" s="68">
        <v>0.27922091424056367</v>
      </c>
    </row>
    <row r="56" spans="1:20" ht="15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0.7191835827968092</v>
      </c>
      <c r="I56" s="69">
        <v>4.304326155114778</v>
      </c>
      <c r="J56" s="67">
        <v>0.0757561403300201</v>
      </c>
      <c r="K56" s="75">
        <v>0.0757561403300201</v>
      </c>
      <c r="L56" s="66">
        <v>2.867677584829703</v>
      </c>
      <c r="M56" s="67">
        <v>0.014338387924148514</v>
      </c>
      <c r="N56" s="68">
        <v>0.014338387924148514</v>
      </c>
      <c r="O56" s="69">
        <v>3.872110189310823</v>
      </c>
      <c r="P56" s="67">
        <v>0.029686178118049644</v>
      </c>
      <c r="Q56" s="75">
        <v>0.029686178118049644</v>
      </c>
      <c r="R56" s="66">
        <v>15.75803847088722</v>
      </c>
      <c r="S56" s="67">
        <v>2.6946245785217147</v>
      </c>
      <c r="T56" s="68">
        <v>12.149447661054047</v>
      </c>
    </row>
    <row r="57" spans="1:20" ht="15">
      <c r="A57" s="28" t="s">
        <v>117</v>
      </c>
      <c r="B57" s="36" t="s">
        <v>118</v>
      </c>
      <c r="C57" s="66" t="s">
        <v>215</v>
      </c>
      <c r="D57" s="67" t="s">
        <v>215</v>
      </c>
      <c r="E57" s="75" t="s">
        <v>215</v>
      </c>
      <c r="F57" s="66" t="s">
        <v>215</v>
      </c>
      <c r="G57" s="67" t="s">
        <v>216</v>
      </c>
      <c r="H57" s="68" t="s">
        <v>215</v>
      </c>
      <c r="I57" s="69" t="s">
        <v>215</v>
      </c>
      <c r="J57" s="67" t="s">
        <v>215</v>
      </c>
      <c r="K57" s="75" t="s">
        <v>215</v>
      </c>
      <c r="L57" s="66" t="s">
        <v>215</v>
      </c>
      <c r="M57" s="67" t="s">
        <v>215</v>
      </c>
      <c r="N57" s="68" t="s">
        <v>215</v>
      </c>
      <c r="O57" s="69" t="s">
        <v>215</v>
      </c>
      <c r="P57" s="67" t="s">
        <v>215</v>
      </c>
      <c r="Q57" s="75" t="s">
        <v>215</v>
      </c>
      <c r="R57" s="66" t="s">
        <v>215</v>
      </c>
      <c r="S57" s="67" t="s">
        <v>215</v>
      </c>
      <c r="T57" s="68" t="s">
        <v>215</v>
      </c>
    </row>
    <row r="58" spans="1:20" ht="15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0.011189519891990416</v>
      </c>
      <c r="H58" s="68">
        <v>0.0744179713364568</v>
      </c>
      <c r="I58" s="69">
        <v>1.074655550502139</v>
      </c>
      <c r="J58" s="67">
        <v>0.023168309368178465</v>
      </c>
      <c r="K58" s="75">
        <v>0.10850860308452479</v>
      </c>
      <c r="L58" s="66">
        <v>1.1163098052415683</v>
      </c>
      <c r="M58" s="67">
        <v>0.020142111703271775</v>
      </c>
      <c r="N58" s="68">
        <v>0.15664738680074616</v>
      </c>
      <c r="O58" s="69">
        <v>1.254518996967903</v>
      </c>
      <c r="P58" s="67">
        <v>0.022133299446505147</v>
      </c>
      <c r="Q58" s="75">
        <v>0.04229521189777501</v>
      </c>
      <c r="R58" s="66">
        <v>1.1728901203635675</v>
      </c>
      <c r="S58" s="67">
        <v>0.044569824573815565</v>
      </c>
      <c r="T58" s="68">
        <v>0.2644867221419845</v>
      </c>
    </row>
    <row r="59" spans="1:20" ht="15">
      <c r="A59" s="28" t="s">
        <v>121</v>
      </c>
      <c r="B59" s="36" t="s">
        <v>122</v>
      </c>
      <c r="C59" s="66" t="s">
        <v>215</v>
      </c>
      <c r="D59" s="67" t="s">
        <v>215</v>
      </c>
      <c r="E59" s="75" t="s">
        <v>215</v>
      </c>
      <c r="F59" s="66" t="s">
        <v>215</v>
      </c>
      <c r="G59" s="67" t="s">
        <v>216</v>
      </c>
      <c r="H59" s="68" t="s">
        <v>215</v>
      </c>
      <c r="I59" s="69" t="s">
        <v>215</v>
      </c>
      <c r="J59" s="67" t="s">
        <v>215</v>
      </c>
      <c r="K59" s="75" t="s">
        <v>215</v>
      </c>
      <c r="L59" s="66" t="s">
        <v>215</v>
      </c>
      <c r="M59" s="67" t="s">
        <v>215</v>
      </c>
      <c r="N59" s="68" t="s">
        <v>215</v>
      </c>
      <c r="O59" s="69" t="s">
        <v>215</v>
      </c>
      <c r="P59" s="67" t="s">
        <v>215</v>
      </c>
      <c r="Q59" s="75" t="s">
        <v>215</v>
      </c>
      <c r="R59" s="66" t="s">
        <v>215</v>
      </c>
      <c r="S59" s="67" t="s">
        <v>215</v>
      </c>
      <c r="T59" s="68" t="s">
        <v>215</v>
      </c>
    </row>
    <row r="60" spans="1:20" ht="28.5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</v>
      </c>
      <c r="G60" s="67">
        <v>0.050683106753187636</v>
      </c>
      <c r="H60" s="68">
        <v>0.1644207872623095</v>
      </c>
      <c r="I60" s="69">
        <v>1.5083265104212866</v>
      </c>
      <c r="J60" s="67">
        <v>0.03602444944657352</v>
      </c>
      <c r="K60" s="75">
        <v>0.15177973978123038</v>
      </c>
      <c r="L60" s="66">
        <v>1.4263420571835799</v>
      </c>
      <c r="M60" s="67">
        <v>0.026925844957036968</v>
      </c>
      <c r="N60" s="68">
        <v>0.1295351460095292</v>
      </c>
      <c r="O60" s="69">
        <v>1.6129802113179743</v>
      </c>
      <c r="P60" s="67">
        <v>0.039444697894957734</v>
      </c>
      <c r="Q60" s="75">
        <v>0.16701676915374297</v>
      </c>
      <c r="R60" s="66">
        <v>1.6545193209314657</v>
      </c>
      <c r="S60" s="67">
        <v>0.028788636184207506</v>
      </c>
      <c r="T60" s="68">
        <v>0.2025131648820114</v>
      </c>
    </row>
    <row r="61" spans="1:20" ht="28.5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</v>
      </c>
      <c r="G61" s="67">
        <v>0.0029753292056718776</v>
      </c>
      <c r="H61" s="68">
        <v>0.0029753292056718776</v>
      </c>
      <c r="I61" s="69">
        <v>0.5324200531970904</v>
      </c>
      <c r="J61" s="67">
        <v>0.00447232844685556</v>
      </c>
      <c r="K61" s="75">
        <v>0.10030793802233183</v>
      </c>
      <c r="L61" s="66">
        <v>0.8454140575505851</v>
      </c>
      <c r="M61" s="67">
        <v>0.012493341072691979</v>
      </c>
      <c r="N61" s="68">
        <v>0.05476404395022123</v>
      </c>
      <c r="O61" s="69">
        <v>2.4793988702779255</v>
      </c>
      <c r="P61" s="67">
        <v>0.06503653959729021</v>
      </c>
      <c r="Q61" s="75">
        <v>0.4655548186421859</v>
      </c>
      <c r="R61" s="66">
        <v>2.2084006766716344</v>
      </c>
      <c r="S61" s="67">
        <v>0.060951858676137116</v>
      </c>
      <c r="T61" s="68">
        <v>0.16032988912636068</v>
      </c>
    </row>
    <row r="62" spans="1:20" ht="15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0.028707891739870414</v>
      </c>
      <c r="H62" s="68">
        <v>0.16776174235486774</v>
      </c>
      <c r="I62" s="69">
        <v>0.9765690891392562</v>
      </c>
      <c r="J62" s="67">
        <v>0.00846359877254022</v>
      </c>
      <c r="K62" s="75">
        <v>0.026774269193901277</v>
      </c>
      <c r="L62" s="66">
        <v>1.8867396645728325</v>
      </c>
      <c r="M62" s="67">
        <v>0.06560708379082804</v>
      </c>
      <c r="N62" s="68">
        <v>0.33575389940011996</v>
      </c>
      <c r="O62" s="69">
        <v>1.4260643823136616</v>
      </c>
      <c r="P62" s="67">
        <v>0.08336991773526022</v>
      </c>
      <c r="Q62" s="75">
        <v>0.47005275986261846</v>
      </c>
      <c r="R62" s="66">
        <v>2.601883297249722</v>
      </c>
      <c r="S62" s="67">
        <v>0.07233235566354228</v>
      </c>
      <c r="T62" s="68">
        <v>0.42358660079225474</v>
      </c>
    </row>
    <row r="63" spans="1:20" ht="15">
      <c r="A63" s="28" t="s">
        <v>129</v>
      </c>
      <c r="B63" s="37" t="s">
        <v>130</v>
      </c>
      <c r="C63" s="66">
        <v>12.238766586894386</v>
      </c>
      <c r="D63" s="67">
        <v>0.0917907494017079</v>
      </c>
      <c r="E63" s="75">
        <v>0.0917907494017079</v>
      </c>
      <c r="F63" s="66">
        <v>5.540590698102452</v>
      </c>
      <c r="G63" s="67">
        <v>0.07828318470222174</v>
      </c>
      <c r="H63" s="68">
        <v>0.3664832653696477</v>
      </c>
      <c r="I63" s="69">
        <v>8.64789794098928</v>
      </c>
      <c r="J63" s="67">
        <v>0.289299210807157</v>
      </c>
      <c r="K63" s="75">
        <v>2.12359943813418</v>
      </c>
      <c r="L63" s="66">
        <v>10.397400959602647</v>
      </c>
      <c r="M63" s="67">
        <v>0.32569858505955296</v>
      </c>
      <c r="N63" s="68">
        <v>0.8813096988383194</v>
      </c>
      <c r="O63" s="69">
        <v>13.186939078607962</v>
      </c>
      <c r="P63" s="67">
        <v>0.4215699586692483</v>
      </c>
      <c r="Q63" s="75">
        <v>1.5857294242026074</v>
      </c>
      <c r="R63" s="66">
        <v>7.730327300221939</v>
      </c>
      <c r="S63" s="67">
        <v>0.47251625622606597</v>
      </c>
      <c r="T63" s="68">
        <v>5.907902639194616</v>
      </c>
    </row>
    <row r="64" spans="1:20" ht="15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</v>
      </c>
      <c r="G64" s="67">
        <v>0.018401384454373688</v>
      </c>
      <c r="H64" s="68">
        <v>0.08008200273719053</v>
      </c>
      <c r="I64" s="69">
        <v>0.8566780451399315</v>
      </c>
      <c r="J64" s="67">
        <v>0.028147992911740607</v>
      </c>
      <c r="K64" s="75">
        <v>0.07404145961566551</v>
      </c>
      <c r="L64" s="66">
        <v>1.4062961767786997</v>
      </c>
      <c r="M64" s="67">
        <v>0.03436636282002947</v>
      </c>
      <c r="N64" s="68">
        <v>0.14643058940708212</v>
      </c>
      <c r="O64" s="69">
        <v>1.5872043863291119</v>
      </c>
      <c r="P64" s="67">
        <v>0.05441843610271241</v>
      </c>
      <c r="Q64" s="75">
        <v>0.26699045212893274</v>
      </c>
      <c r="R64" s="66">
        <v>1.0307151305141744</v>
      </c>
      <c r="S64" s="67">
        <v>0.032982884176453585</v>
      </c>
      <c r="T64" s="68">
        <v>0.2262419711478613</v>
      </c>
    </row>
    <row r="65" spans="1:20" ht="15">
      <c r="A65" s="28" t="s">
        <v>133</v>
      </c>
      <c r="B65" s="36" t="s">
        <v>134</v>
      </c>
      <c r="C65" s="66">
        <v>7.68118533594125</v>
      </c>
      <c r="D65" s="67">
        <v>0</v>
      </c>
      <c r="E65" s="75">
        <v>1.1521778003911876</v>
      </c>
      <c r="F65" s="66">
        <v>1.4539519006626287</v>
      </c>
      <c r="G65" s="67">
        <v>0.03688729822051484</v>
      </c>
      <c r="H65" s="68">
        <v>0.16208871188868565</v>
      </c>
      <c r="I65" s="69">
        <v>1.6460735472294579</v>
      </c>
      <c r="J65" s="67">
        <v>0.029999690398256867</v>
      </c>
      <c r="K65" s="75">
        <v>0.1349368790341348</v>
      </c>
      <c r="L65" s="66">
        <v>1.7280972187057773</v>
      </c>
      <c r="M65" s="67">
        <v>0.021601215233822215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</v>
      </c>
      <c r="R65" s="66">
        <v>3.4607380993003423</v>
      </c>
      <c r="S65" s="67">
        <v>0.18539668389108976</v>
      </c>
      <c r="T65" s="68">
        <v>0.4078727045603975</v>
      </c>
    </row>
    <row r="66" spans="1:20" ht="28.5">
      <c r="A66" s="28" t="s">
        <v>135</v>
      </c>
      <c r="B66" s="37" t="s">
        <v>136</v>
      </c>
      <c r="C66" s="66">
        <v>7.204405407453794</v>
      </c>
      <c r="D66" s="67">
        <v>0.05763524325963035</v>
      </c>
      <c r="E66" s="75">
        <v>0.05763524325963035</v>
      </c>
      <c r="F66" s="66">
        <v>4.513231824092062</v>
      </c>
      <c r="G66" s="67">
        <v>0.06401161192761559</v>
      </c>
      <c r="H66" s="68">
        <v>0.17843157366516085</v>
      </c>
      <c r="I66" s="69">
        <v>4.319965819173721</v>
      </c>
      <c r="J66" s="67">
        <v>0.05899589684366536</v>
      </c>
      <c r="K66" s="75">
        <v>0.3568117222563992</v>
      </c>
      <c r="L66" s="66">
        <v>5.209866876740886</v>
      </c>
      <c r="M66" s="67">
        <v>0.13752793164987084</v>
      </c>
      <c r="N66" s="68">
        <v>0.7259918107998203</v>
      </c>
      <c r="O66" s="69">
        <v>3.6256233632820125</v>
      </c>
      <c r="P66" s="67">
        <v>0.12499336544914738</v>
      </c>
      <c r="Q66" s="75">
        <v>0.5022847966906818</v>
      </c>
      <c r="R66" s="66">
        <v>4.860118952140372</v>
      </c>
      <c r="S66" s="67">
        <v>0.11542782511333384</v>
      </c>
      <c r="T66" s="68">
        <v>0.26730654236772045</v>
      </c>
    </row>
    <row r="67" spans="1:20" ht="15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0.040721554913561414</v>
      </c>
      <c r="H67" s="68">
        <v>0.19022376700880436</v>
      </c>
      <c r="I67" s="69">
        <v>1.2823372062577811</v>
      </c>
      <c r="J67" s="67">
        <v>0.03323390592884749</v>
      </c>
      <c r="K67" s="75">
        <v>0.09735076624173655</v>
      </c>
      <c r="L67" s="66">
        <v>2.0053372786962838</v>
      </c>
      <c r="M67" s="67">
        <v>0.03860274261490346</v>
      </c>
      <c r="N67" s="68">
        <v>0.07620281659045877</v>
      </c>
      <c r="O67" s="69">
        <v>1.567905751136569</v>
      </c>
      <c r="P67" s="67">
        <v>0.024825174392995676</v>
      </c>
      <c r="Q67" s="75">
        <v>0.024825174392995676</v>
      </c>
      <c r="R67" s="66">
        <v>2.4893005196228137</v>
      </c>
      <c r="S67" s="67">
        <v>0.007467901558868441</v>
      </c>
      <c r="T67" s="68">
        <v>0.007467901558868441</v>
      </c>
    </row>
    <row r="68" spans="1:20" ht="15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0.09031613240195005</v>
      </c>
      <c r="H68" s="68">
        <v>0.4770504363722379</v>
      </c>
      <c r="I68" s="69">
        <v>4.480501591720593</v>
      </c>
      <c r="J68" s="67">
        <v>0.05809202063748079</v>
      </c>
      <c r="K68" s="75">
        <v>0.18555456591918731</v>
      </c>
      <c r="L68" s="66">
        <v>4.148100686760642</v>
      </c>
      <c r="M68" s="67">
        <v>0.1700721281571863</v>
      </c>
      <c r="N68" s="68">
        <v>2.151336008807335</v>
      </c>
      <c r="O68" s="69">
        <v>8.057440113479228</v>
      </c>
      <c r="P68" s="67">
        <v>0.31900137903820036</v>
      </c>
      <c r="Q68" s="75">
        <v>1.610023033584304</v>
      </c>
      <c r="R68" s="66">
        <v>4.016939272233437</v>
      </c>
      <c r="S68" s="67">
        <v>0.010042348180583593</v>
      </c>
      <c r="T68" s="68">
        <v>0.010042348180583593</v>
      </c>
    </row>
    <row r="69" spans="1:20" ht="15">
      <c r="A69" s="28" t="s">
        <v>141</v>
      </c>
      <c r="B69" s="37" t="s">
        <v>142</v>
      </c>
      <c r="C69" s="66">
        <v>20.373926752473498</v>
      </c>
      <c r="D69" s="67">
        <v>0.6519656560791519</v>
      </c>
      <c r="E69" s="75">
        <v>0.6519656560791519</v>
      </c>
      <c r="F69" s="66">
        <v>3.332829951029604</v>
      </c>
      <c r="G69" s="67">
        <v>0.09748527606761592</v>
      </c>
      <c r="H69" s="68">
        <v>0.5349192071402515</v>
      </c>
      <c r="I69" s="69">
        <v>4.3871661001665325</v>
      </c>
      <c r="J69" s="67">
        <v>0.141585815050829</v>
      </c>
      <c r="K69" s="75">
        <v>0.6800107455258125</v>
      </c>
      <c r="L69" s="66">
        <v>5.336360793114221</v>
      </c>
      <c r="M69" s="67">
        <v>0.3742123006171348</v>
      </c>
      <c r="N69" s="68">
        <v>1.775007008809618</v>
      </c>
      <c r="O69" s="69">
        <v>7.204943946076471</v>
      </c>
      <c r="P69" s="67">
        <v>0.15850876681368234</v>
      </c>
      <c r="Q69" s="75">
        <v>0.42869416479155</v>
      </c>
      <c r="R69" s="66">
        <v>13.931119529841435</v>
      </c>
      <c r="S69" s="67">
        <v>0.1184145160036522</v>
      </c>
      <c r="T69" s="68">
        <v>0.1184145160036522</v>
      </c>
    </row>
    <row r="70" spans="1:20" ht="15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</v>
      </c>
      <c r="G70" s="67">
        <v>0.03442180259352311</v>
      </c>
      <c r="H70" s="68">
        <v>1.583402919302063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14.24407884325545</v>
      </c>
      <c r="S70" s="67">
        <v>0.1424407884325545</v>
      </c>
      <c r="T70" s="68">
        <v>0.1424407884325545</v>
      </c>
    </row>
    <row r="71" spans="1:20" ht="15">
      <c r="A71" s="28" t="s">
        <v>145</v>
      </c>
      <c r="B71" s="36" t="s">
        <v>210</v>
      </c>
      <c r="C71" s="66">
        <v>82.1749180784546</v>
      </c>
      <c r="D71" s="67">
        <v>0.7327263528662201</v>
      </c>
      <c r="E71" s="75">
        <v>0.7327263528662201</v>
      </c>
      <c r="F71" s="66">
        <v>22.24745503514292</v>
      </c>
      <c r="G71" s="67">
        <v>0.6363381659366906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0.4702742133450439</v>
      </c>
      <c r="N71" s="68">
        <v>2.0308340011146315</v>
      </c>
      <c r="O71" s="69">
        <v>20.78589146069388</v>
      </c>
      <c r="P71" s="67">
        <v>1.0054212684320818</v>
      </c>
      <c r="Q71" s="75">
        <v>3.8057427568866737</v>
      </c>
      <c r="R71" s="66">
        <v>4.204772063090755</v>
      </c>
      <c r="S71" s="67">
        <v>0.01681908825236302</v>
      </c>
      <c r="T71" s="68">
        <v>0.01681908825236302</v>
      </c>
    </row>
    <row r="72" spans="1:20" ht="15">
      <c r="A72" s="28" t="s">
        <v>146</v>
      </c>
      <c r="B72" s="36" t="s">
        <v>147</v>
      </c>
      <c r="C72" s="66" t="s">
        <v>215</v>
      </c>
      <c r="D72" s="67" t="s">
        <v>215</v>
      </c>
      <c r="E72" s="75" t="s">
        <v>215</v>
      </c>
      <c r="F72" s="66" t="s">
        <v>215</v>
      </c>
      <c r="G72" s="67" t="s">
        <v>216</v>
      </c>
      <c r="H72" s="68" t="s">
        <v>215</v>
      </c>
      <c r="I72" s="69" t="s">
        <v>215</v>
      </c>
      <c r="J72" s="67" t="s">
        <v>215</v>
      </c>
      <c r="K72" s="75" t="s">
        <v>215</v>
      </c>
      <c r="L72" s="66" t="s">
        <v>215</v>
      </c>
      <c r="M72" s="67" t="s">
        <v>215</v>
      </c>
      <c r="N72" s="68" t="s">
        <v>215</v>
      </c>
      <c r="O72" s="69" t="s">
        <v>215</v>
      </c>
      <c r="P72" s="67" t="s">
        <v>215</v>
      </c>
      <c r="Q72" s="75" t="s">
        <v>215</v>
      </c>
      <c r="R72" s="66" t="s">
        <v>215</v>
      </c>
      <c r="S72" s="67" t="s">
        <v>215</v>
      </c>
      <c r="T72" s="68" t="s">
        <v>215</v>
      </c>
    </row>
    <row r="73" spans="1:20" ht="28.5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0.05888575663082565</v>
      </c>
      <c r="H73" s="68">
        <v>0.6407804800942211</v>
      </c>
      <c r="I73" s="69">
        <v>4.039152474330278</v>
      </c>
      <c r="J73" s="67">
        <v>0.10646051878770517</v>
      </c>
      <c r="K73" s="75">
        <v>0.3661203207089373</v>
      </c>
      <c r="L73" s="66">
        <v>3.2250196300494838</v>
      </c>
      <c r="M73" s="67">
        <v>0.06482289456399462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0.5405307868051296</v>
      </c>
      <c r="R73" s="66">
        <v>1.9400387941797517</v>
      </c>
      <c r="S73" s="67">
        <v>0.015520310353438014</v>
      </c>
      <c r="T73" s="68">
        <v>0.015520310353438014</v>
      </c>
    </row>
    <row r="74" spans="1:20" ht="15">
      <c r="A74" s="28" t="s">
        <v>150</v>
      </c>
      <c r="B74" s="37" t="s">
        <v>151</v>
      </c>
      <c r="C74" s="66" t="s">
        <v>215</v>
      </c>
      <c r="D74" s="67" t="s">
        <v>215</v>
      </c>
      <c r="E74" s="75" t="s">
        <v>215</v>
      </c>
      <c r="F74" s="66" t="s">
        <v>215</v>
      </c>
      <c r="G74" s="67" t="s">
        <v>216</v>
      </c>
      <c r="H74" s="68" t="s">
        <v>215</v>
      </c>
      <c r="I74" s="69" t="s">
        <v>215</v>
      </c>
      <c r="J74" s="67" t="s">
        <v>215</v>
      </c>
      <c r="K74" s="75" t="s">
        <v>215</v>
      </c>
      <c r="L74" s="66" t="s">
        <v>215</v>
      </c>
      <c r="M74" s="67" t="s">
        <v>215</v>
      </c>
      <c r="N74" s="68" t="s">
        <v>215</v>
      </c>
      <c r="O74" s="69" t="s">
        <v>215</v>
      </c>
      <c r="P74" s="67" t="s">
        <v>215</v>
      </c>
      <c r="Q74" s="75" t="s">
        <v>215</v>
      </c>
      <c r="R74" s="66" t="s">
        <v>215</v>
      </c>
      <c r="S74" s="67" t="s">
        <v>215</v>
      </c>
      <c r="T74" s="68" t="s">
        <v>215</v>
      </c>
    </row>
    <row r="75" spans="1:20" ht="15">
      <c r="A75" s="28" t="s">
        <v>152</v>
      </c>
      <c r="B75" s="36" t="s">
        <v>153</v>
      </c>
      <c r="C75" s="66">
        <v>18.43261382482223</v>
      </c>
      <c r="D75" s="67">
        <v>0.3002575778306568</v>
      </c>
      <c r="E75" s="75">
        <v>1.0642409139910518</v>
      </c>
      <c r="F75" s="66">
        <v>27.30312136518774</v>
      </c>
      <c r="G75" s="67">
        <v>0.5479526433982678</v>
      </c>
      <c r="H75" s="68">
        <v>1.8107220065382008</v>
      </c>
      <c r="I75" s="69">
        <v>19.181058486143755</v>
      </c>
      <c r="J75" s="67">
        <v>0.5252465589385988</v>
      </c>
      <c r="K75" s="75">
        <v>1.9921258677559859</v>
      </c>
      <c r="L75" s="66">
        <v>15.778187146269568</v>
      </c>
      <c r="M75" s="67">
        <v>0.49262574196139547</v>
      </c>
      <c r="N75" s="68">
        <v>1.797098551033374</v>
      </c>
      <c r="O75" s="69">
        <v>17.308249056370286</v>
      </c>
      <c r="P75" s="67">
        <v>0.6906739260796649</v>
      </c>
      <c r="Q75" s="75">
        <v>2.7099696493228653</v>
      </c>
      <c r="R75" s="66">
        <v>13.018576771856923</v>
      </c>
      <c r="S75" s="67">
        <v>0.6204998760176625</v>
      </c>
      <c r="T75" s="68">
        <v>2.826207536912096</v>
      </c>
    </row>
    <row r="76" spans="1:20" ht="28.5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4.145677535253631</v>
      </c>
      <c r="G76" s="67">
        <v>0.09413721427612512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</v>
      </c>
      <c r="L76" s="66">
        <v>5.712713755565445</v>
      </c>
      <c r="M76" s="67">
        <v>0.13740061532782405</v>
      </c>
      <c r="N76" s="68">
        <v>0.5954026664205709</v>
      </c>
      <c r="O76" s="69">
        <v>5.77317559530761</v>
      </c>
      <c r="P76" s="67">
        <v>0.22454614552275387</v>
      </c>
      <c r="Q76" s="75">
        <v>0.896817251028969</v>
      </c>
      <c r="R76" s="66">
        <v>7.943933903504188</v>
      </c>
      <c r="S76" s="67">
        <v>0.2700937527191424</v>
      </c>
      <c r="T76" s="68">
        <v>0.9320882446778247</v>
      </c>
    </row>
    <row r="77" spans="1:20" ht="15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0.007654708553777039</v>
      </c>
      <c r="H77" s="68">
        <v>0.007654708553777039</v>
      </c>
      <c r="I77" s="69">
        <v>1.3874671603742599</v>
      </c>
      <c r="J77" s="67">
        <v>0.012388099646198749</v>
      </c>
      <c r="K77" s="75">
        <v>0.06441811816023349</v>
      </c>
      <c r="L77" s="66">
        <v>2.945027500485567</v>
      </c>
      <c r="M77" s="67">
        <v>0.06762236222268783</v>
      </c>
      <c r="N77" s="68">
        <v>0.3267281471211776</v>
      </c>
      <c r="O77" s="69">
        <v>3.402692481409046</v>
      </c>
      <c r="P77" s="67">
        <v>0.05049156585316649</v>
      </c>
      <c r="Q77" s="75">
        <v>0.24806725832207885</v>
      </c>
      <c r="R77" s="66">
        <v>0.5448869802781482</v>
      </c>
      <c r="S77" s="67">
        <v>0.0010897739605562962</v>
      </c>
      <c r="T77" s="68">
        <v>0.0010897739605562962</v>
      </c>
    </row>
    <row r="78" spans="1:20" ht="15">
      <c r="A78" s="28" t="s">
        <v>158</v>
      </c>
      <c r="B78" s="36" t="s">
        <v>159</v>
      </c>
      <c r="C78" s="66">
        <v>47.82085847335639</v>
      </c>
      <c r="D78" s="67">
        <v>0.20562969143543247</v>
      </c>
      <c r="E78" s="75">
        <v>7.737414900989064</v>
      </c>
      <c r="F78" s="66">
        <v>3.7566583195805836</v>
      </c>
      <c r="G78" s="67">
        <v>0.07094095348425364</v>
      </c>
      <c r="H78" s="68">
        <v>0.21998228898935288</v>
      </c>
      <c r="I78" s="69">
        <v>3.7274332222187287</v>
      </c>
      <c r="J78" s="67">
        <v>0.05963893155549966</v>
      </c>
      <c r="K78" s="75">
        <v>0.14047483276024317</v>
      </c>
      <c r="L78" s="66">
        <v>9.031025843665017</v>
      </c>
      <c r="M78" s="67">
        <v>0.2804219808144392</v>
      </c>
      <c r="N78" s="68">
        <v>0.7765531776399855</v>
      </c>
      <c r="O78" s="69">
        <v>11.187376868861254</v>
      </c>
      <c r="P78" s="67">
        <v>0.3638204158022971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ht="15">
      <c r="A79" s="28" t="s">
        <v>160</v>
      </c>
      <c r="B79" s="36" t="s">
        <v>161</v>
      </c>
      <c r="C79" s="66">
        <v>18.915382389965625</v>
      </c>
      <c r="D79" s="67">
        <v>0.2383338181135669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0.7426436577954675</v>
      </c>
      <c r="I79" s="69">
        <v>11.510367217304585</v>
      </c>
      <c r="J79" s="67">
        <v>0.25887288900507766</v>
      </c>
      <c r="K79" s="75">
        <v>0.7431361125139367</v>
      </c>
      <c r="L79" s="66">
        <v>11.213120090769426</v>
      </c>
      <c r="M79" s="67">
        <v>0.29576659430036834</v>
      </c>
      <c r="N79" s="68">
        <v>0.9530165585650424</v>
      </c>
      <c r="O79" s="69">
        <v>10.872415115657171</v>
      </c>
      <c r="P79" s="67">
        <v>0.3299950316948165</v>
      </c>
      <c r="Q79" s="75">
        <v>1.248823773097256</v>
      </c>
      <c r="R79" s="66">
        <v>9.439084050796719</v>
      </c>
      <c r="S79" s="67">
        <v>0.4156538251041104</v>
      </c>
      <c r="T79" s="68">
        <v>1.3616505231153746</v>
      </c>
    </row>
    <row r="80" spans="1:20" ht="15">
      <c r="A80" s="28" t="s">
        <v>162</v>
      </c>
      <c r="B80" s="37" t="s">
        <v>163</v>
      </c>
      <c r="C80" s="66">
        <v>14.372790888732261</v>
      </c>
      <c r="D80" s="67">
        <v>0.08463976856697887</v>
      </c>
      <c r="E80" s="75">
        <v>0.08463976856697887</v>
      </c>
      <c r="F80" s="66">
        <v>19.6993243206445</v>
      </c>
      <c r="G80" s="67">
        <v>0.3537106413959998</v>
      </c>
      <c r="H80" s="68">
        <v>0.9382993688502402</v>
      </c>
      <c r="I80" s="69">
        <v>16.862400028759154</v>
      </c>
      <c r="J80" s="67">
        <v>0.3731159268933398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0.5171177348580377</v>
      </c>
      <c r="Q80" s="75">
        <v>1.877467557536921</v>
      </c>
      <c r="R80" s="66">
        <v>11.377878333830456</v>
      </c>
      <c r="S80" s="67">
        <v>0.4049186112922015</v>
      </c>
      <c r="T80" s="68">
        <v>1.7915975332277885</v>
      </c>
    </row>
    <row r="81" spans="1:20" ht="15">
      <c r="A81" s="28" t="s">
        <v>164</v>
      </c>
      <c r="B81" s="36" t="s">
        <v>165</v>
      </c>
      <c r="C81" s="66">
        <v>41.357958964979986</v>
      </c>
      <c r="D81" s="67">
        <v>0.2481477537898799</v>
      </c>
      <c r="E81" s="75">
        <v>0.9485648007774442</v>
      </c>
      <c r="F81" s="66">
        <v>25.67519678726294</v>
      </c>
      <c r="G81" s="67">
        <v>0.40662346539828054</v>
      </c>
      <c r="H81" s="68">
        <v>0.9687594293299401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</v>
      </c>
      <c r="N81" s="68">
        <v>1.439532566447379</v>
      </c>
      <c r="O81" s="69">
        <v>20.97273896199279</v>
      </c>
      <c r="P81" s="67">
        <v>0.6289232461565492</v>
      </c>
      <c r="Q81" s="75">
        <v>1.9024992926911422</v>
      </c>
      <c r="R81" s="66">
        <v>14.503840859869529</v>
      </c>
      <c r="S81" s="67">
        <v>0.4480650837066837</v>
      </c>
      <c r="T81" s="68">
        <v>2.070034787009057</v>
      </c>
    </row>
    <row r="82" spans="1:20" ht="15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4.087682202926839</v>
      </c>
      <c r="F82" s="66">
        <v>16.420412306283737</v>
      </c>
      <c r="G82" s="67">
        <v>0.24448169433800232</v>
      </c>
      <c r="H82" s="68">
        <v>0.7136363316603949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</v>
      </c>
      <c r="M82" s="67">
        <v>0.11943924476647345</v>
      </c>
      <c r="N82" s="68">
        <v>2.3829024485850816</v>
      </c>
      <c r="O82" s="69">
        <v>8.161056352444358</v>
      </c>
      <c r="P82" s="67">
        <v>0.17478262354818336</v>
      </c>
      <c r="Q82" s="75">
        <v>1.0929014631981737</v>
      </c>
      <c r="R82" s="66">
        <v>5.925775630698078</v>
      </c>
      <c r="S82" s="67">
        <v>0.27140052388597197</v>
      </c>
      <c r="T82" s="68">
        <v>2.7602262887791644</v>
      </c>
    </row>
    <row r="83" spans="1:20" ht="15">
      <c r="A83" s="28" t="s">
        <v>168</v>
      </c>
      <c r="B83" s="36" t="s">
        <v>169</v>
      </c>
      <c r="C83" s="66">
        <v>23.342180019560747</v>
      </c>
      <c r="D83" s="67">
        <v>0.8286473906944065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0.7493587826134697</v>
      </c>
      <c r="Q83" s="75">
        <v>3.142815462096555</v>
      </c>
      <c r="R83" s="66">
        <v>11.843835803408716</v>
      </c>
      <c r="S83" s="67">
        <v>0.175288769890449</v>
      </c>
      <c r="T83" s="68">
        <v>0.885918918094972</v>
      </c>
    </row>
    <row r="84" spans="1:20" ht="15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</v>
      </c>
      <c r="J84" s="67">
        <v>0.1731731551654222</v>
      </c>
      <c r="K84" s="75">
        <v>0.5876833669975499</v>
      </c>
      <c r="L84" s="66">
        <v>1.3863113894380763</v>
      </c>
      <c r="M84" s="67">
        <v>0.013863113894380764</v>
      </c>
      <c r="N84" s="68">
        <v>0.013863113894380764</v>
      </c>
      <c r="O84" s="69">
        <v>10.48268442930987</v>
      </c>
      <c r="P84" s="67">
        <v>0.4549485042320484</v>
      </c>
      <c r="Q84" s="75">
        <v>2.656312234387121</v>
      </c>
      <c r="R84" s="66">
        <v>0</v>
      </c>
      <c r="S84" s="67">
        <v>0</v>
      </c>
      <c r="T84" s="68">
        <v>0</v>
      </c>
    </row>
    <row r="85" spans="1:20" ht="15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</v>
      </c>
      <c r="F85" s="66">
        <v>26.558843751255534</v>
      </c>
      <c r="G85" s="67">
        <v>0.624753361887011</v>
      </c>
      <c r="H85" s="68">
        <v>3.9290954874813036</v>
      </c>
      <c r="I85" s="69">
        <v>16.546574709629272</v>
      </c>
      <c r="J85" s="67">
        <v>0.5331890368197009</v>
      </c>
      <c r="K85" s="75">
        <v>3.613771916583033</v>
      </c>
      <c r="L85" s="66">
        <v>10.347030652919125</v>
      </c>
      <c r="M85" s="67">
        <v>0.3857585274190874</v>
      </c>
      <c r="N85" s="68">
        <v>1.30107277748501</v>
      </c>
      <c r="O85" s="69">
        <v>11.17468021289924</v>
      </c>
      <c r="P85" s="67">
        <v>0.5082883113981598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ht="15">
      <c r="A86" s="28" t="s">
        <v>174</v>
      </c>
      <c r="B86" s="37" t="s">
        <v>175</v>
      </c>
      <c r="C86" s="66">
        <v>13.644581705904274</v>
      </c>
      <c r="D86" s="67">
        <v>0.06822290852952137</v>
      </c>
      <c r="E86" s="75">
        <v>0.06822290852952137</v>
      </c>
      <c r="F86" s="66">
        <v>6.578978699550514</v>
      </c>
      <c r="G86" s="67">
        <v>0.15598546271514926</v>
      </c>
      <c r="H86" s="68">
        <v>0.43453093184934444</v>
      </c>
      <c r="I86" s="69">
        <v>3.2361381231467257</v>
      </c>
      <c r="J86" s="67">
        <v>0.06611764958498052</v>
      </c>
      <c r="K86" s="75">
        <v>0.6436009181120256</v>
      </c>
      <c r="L86" s="66">
        <v>4.1030126329923045</v>
      </c>
      <c r="M86" s="67">
        <v>0.14965564722371932</v>
      </c>
      <c r="N86" s="68">
        <v>0.6294994975228194</v>
      </c>
      <c r="O86" s="69">
        <v>5.108515496292504</v>
      </c>
      <c r="P86" s="67">
        <v>0.12598606526772077</v>
      </c>
      <c r="Q86" s="75">
        <v>0.6197492708072603</v>
      </c>
      <c r="R86" s="66">
        <v>6.819847023329435</v>
      </c>
      <c r="S86" s="67">
        <v>0.22164502825820664</v>
      </c>
      <c r="T86" s="68">
        <v>0.949532547094329</v>
      </c>
    </row>
    <row r="87" spans="1:20" ht="15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</v>
      </c>
      <c r="H87" s="68">
        <v>0.6020552933996801</v>
      </c>
      <c r="I87" s="69">
        <v>13.044187305622392</v>
      </c>
      <c r="J87" s="67">
        <v>0.20777526922527095</v>
      </c>
      <c r="K87" s="75">
        <v>0.8017516554634335</v>
      </c>
      <c r="L87" s="66">
        <v>19.727094953111397</v>
      </c>
      <c r="M87" s="67">
        <v>0.7797393847256135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0.1100510306629184</v>
      </c>
      <c r="T87" s="68">
        <v>0.1100510306629184</v>
      </c>
    </row>
    <row r="88" spans="1:20" ht="15">
      <c r="A88" s="28" t="s">
        <v>178</v>
      </c>
      <c r="B88" s="36" t="s">
        <v>179</v>
      </c>
      <c r="C88" s="66">
        <v>1.8144768543880876</v>
      </c>
      <c r="D88" s="67">
        <v>0.035382298660567704</v>
      </c>
      <c r="E88" s="75">
        <v>0.035382298660567704</v>
      </c>
      <c r="F88" s="66">
        <v>6.538210307553379</v>
      </c>
      <c r="G88" s="67">
        <v>0.10645311430326346</v>
      </c>
      <c r="H88" s="68">
        <v>0.2514908781680039</v>
      </c>
      <c r="I88" s="69">
        <v>8.919598320245953</v>
      </c>
      <c r="J88" s="67">
        <v>0.16494177846169106</v>
      </c>
      <c r="K88" s="75">
        <v>0.5153545696142107</v>
      </c>
      <c r="L88" s="66">
        <v>10.338272457844768</v>
      </c>
      <c r="M88" s="67">
        <v>0.4833539999906192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</v>
      </c>
      <c r="T88" s="68">
        <v>2.1781150351069494</v>
      </c>
    </row>
    <row r="89" spans="1:20" ht="28.5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2.349393647342951</v>
      </c>
      <c r="G89" s="67">
        <v>0.004698787294685902</v>
      </c>
      <c r="H89" s="68">
        <v>0.004698787294685902</v>
      </c>
      <c r="I89" s="69">
        <v>5.419780127107936</v>
      </c>
      <c r="J89" s="67">
        <v>0.338736257944246</v>
      </c>
      <c r="K89" s="75">
        <v>0.6944093287857043</v>
      </c>
      <c r="L89" s="66">
        <v>3.90370045663458</v>
      </c>
      <c r="M89" s="67">
        <v>0.053871066301557205</v>
      </c>
      <c r="N89" s="68">
        <v>0.5223151210977068</v>
      </c>
      <c r="O89" s="69">
        <v>7.2495647288841125</v>
      </c>
      <c r="P89" s="67">
        <v>0.35812849760687515</v>
      </c>
      <c r="Q89" s="75">
        <v>0.8202882490732373</v>
      </c>
      <c r="R89" s="66">
        <v>2.880996728066421</v>
      </c>
      <c r="S89" s="67">
        <v>0.2981831613548746</v>
      </c>
      <c r="T89" s="68">
        <v>3.1071549712196354</v>
      </c>
    </row>
    <row r="90" spans="1:20" ht="28.5">
      <c r="A90" s="28" t="s">
        <v>182</v>
      </c>
      <c r="B90" s="36" t="s">
        <v>183</v>
      </c>
      <c r="C90" s="66" t="s">
        <v>215</v>
      </c>
      <c r="D90" s="67" t="s">
        <v>215</v>
      </c>
      <c r="E90" s="75" t="s">
        <v>215</v>
      </c>
      <c r="F90" s="66" t="s">
        <v>215</v>
      </c>
      <c r="G90" s="67" t="s">
        <v>216</v>
      </c>
      <c r="H90" s="68" t="s">
        <v>215</v>
      </c>
      <c r="I90" s="69" t="s">
        <v>215</v>
      </c>
      <c r="J90" s="67" t="s">
        <v>215</v>
      </c>
      <c r="K90" s="75" t="s">
        <v>215</v>
      </c>
      <c r="L90" s="66" t="s">
        <v>215</v>
      </c>
      <c r="M90" s="67" t="s">
        <v>215</v>
      </c>
      <c r="N90" s="68" t="s">
        <v>215</v>
      </c>
      <c r="O90" s="69" t="s">
        <v>215</v>
      </c>
      <c r="P90" s="67" t="s">
        <v>215</v>
      </c>
      <c r="Q90" s="75" t="s">
        <v>215</v>
      </c>
      <c r="R90" s="66" t="s">
        <v>215</v>
      </c>
      <c r="S90" s="67" t="s">
        <v>215</v>
      </c>
      <c r="T90" s="68" t="s">
        <v>215</v>
      </c>
    </row>
    <row r="91" spans="1:20" ht="15.75" thickBot="1">
      <c r="A91" s="29" t="s">
        <v>184</v>
      </c>
      <c r="B91" s="47" t="s">
        <v>185</v>
      </c>
      <c r="C91" s="66">
        <v>671.4518804009911</v>
      </c>
      <c r="D91" s="67">
        <v>6.04306692360892</v>
      </c>
      <c r="E91" s="75">
        <v>6.04306692360892</v>
      </c>
      <c r="F91" s="66">
        <v>7.535069626869004</v>
      </c>
      <c r="G91" s="67">
        <v>0.22793585621278736</v>
      </c>
      <c r="H91" s="68">
        <v>1.3581963002431379</v>
      </c>
      <c r="I91" s="69">
        <v>1.728622768297228</v>
      </c>
      <c r="J91" s="67">
        <v>0.10803892301857675</v>
      </c>
      <c r="K91" s="75">
        <v>0.10803892301857675</v>
      </c>
      <c r="L91" s="66">
        <v>2.810188876517891</v>
      </c>
      <c r="M91" s="67">
        <v>0.047070663681674674</v>
      </c>
      <c r="N91" s="68">
        <v>0.12610722583374034</v>
      </c>
      <c r="O91" s="69">
        <v>1.3373648553528574</v>
      </c>
      <c r="P91" s="67">
        <v>0.01604837826423429</v>
      </c>
      <c r="Q91" s="75">
        <v>0.01604837826423429</v>
      </c>
      <c r="R91" s="66">
        <v>3.746455689010759</v>
      </c>
      <c r="S91" s="67">
        <v>0.3783920245900867</v>
      </c>
      <c r="T91" s="68">
        <v>1.5023287312933145</v>
      </c>
    </row>
    <row r="92" spans="1:20" ht="15.75" thickBot="1">
      <c r="A92" s="212" t="s">
        <v>186</v>
      </c>
      <c r="B92" s="213"/>
      <c r="C92" s="12">
        <v>25.76616971369746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0.3758042378231364</v>
      </c>
      <c r="H92" s="14">
        <v>1.314617566289025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</v>
      </c>
      <c r="Q92" s="16">
        <v>1.985402509091981</v>
      </c>
      <c r="R92" s="12">
        <v>9.416563699115448</v>
      </c>
      <c r="S92" s="13">
        <v>0.36595061948009316</v>
      </c>
      <c r="T92" s="14">
        <v>1.9246670928039162</v>
      </c>
    </row>
    <row r="93" spans="1:20" ht="1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>
      <c r="A94" s="195" t="s">
        <v>187</v>
      </c>
      <c r="B94" s="196"/>
      <c r="C94" s="196"/>
      <c r="D94" s="196"/>
      <c r="E94" s="196"/>
      <c r="F94" s="196"/>
      <c r="G94" s="196"/>
      <c r="H94" s="196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ht="15">
      <c r="A95" s="214"/>
      <c r="B95" s="215"/>
      <c r="C95" s="215"/>
      <c r="D95" s="215"/>
      <c r="E95" s="215"/>
      <c r="F95" s="215"/>
      <c r="G95" s="215"/>
      <c r="H95" s="215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sheetProtection/>
  <mergeCells count="12">
    <mergeCell ref="O2:Q2"/>
    <mergeCell ref="R2:T2"/>
    <mergeCell ref="A92:B92"/>
    <mergeCell ref="A94:H94"/>
    <mergeCell ref="A95:H95"/>
    <mergeCell ref="A1:T1"/>
    <mergeCell ref="A2:A3"/>
    <mergeCell ref="B2:B3"/>
    <mergeCell ref="C2:E2"/>
    <mergeCell ref="F2:H2"/>
    <mergeCell ref="I2:K2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9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7109375" style="61" customWidth="1"/>
    <col min="2" max="2" width="51.421875" style="61" bestFit="1" customWidth="1"/>
    <col min="3" max="29" width="9.57421875" style="61" customWidth="1"/>
    <col min="30" max="16384" width="11.421875" style="61" customWidth="1"/>
  </cols>
  <sheetData>
    <row r="1" spans="1:29" ht="24.75" customHeight="1" thickBot="1" thickTop="1">
      <c r="A1" s="197" t="s">
        <v>211</v>
      </c>
      <c r="B1" s="198"/>
      <c r="C1" s="198"/>
      <c r="D1" s="198"/>
      <c r="E1" s="19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200"/>
    </row>
    <row r="2" spans="1:29" ht="24.75" customHeight="1" thickBot="1" thickTop="1">
      <c r="A2" s="201" t="s">
        <v>1</v>
      </c>
      <c r="B2" s="226" t="s">
        <v>2</v>
      </c>
      <c r="C2" s="205" t="s">
        <v>198</v>
      </c>
      <c r="D2" s="206"/>
      <c r="E2" s="207"/>
      <c r="F2" s="222" t="s">
        <v>199</v>
      </c>
      <c r="G2" s="206"/>
      <c r="H2" s="206"/>
      <c r="I2" s="205" t="s">
        <v>200</v>
      </c>
      <c r="J2" s="206"/>
      <c r="K2" s="207"/>
      <c r="L2" s="222" t="s">
        <v>201</v>
      </c>
      <c r="M2" s="206"/>
      <c r="N2" s="206"/>
      <c r="O2" s="224" t="s">
        <v>202</v>
      </c>
      <c r="P2" s="206"/>
      <c r="Q2" s="207"/>
      <c r="R2" s="222" t="s">
        <v>203</v>
      </c>
      <c r="S2" s="206"/>
      <c r="T2" s="206"/>
      <c r="U2" s="224" t="s">
        <v>204</v>
      </c>
      <c r="V2" s="206"/>
      <c r="W2" s="207"/>
      <c r="X2" s="222" t="s">
        <v>205</v>
      </c>
      <c r="Y2" s="206"/>
      <c r="Z2" s="206"/>
      <c r="AA2" s="205" t="s">
        <v>206</v>
      </c>
      <c r="AB2" s="206"/>
      <c r="AC2" s="207"/>
    </row>
    <row r="3" spans="1:29" ht="24.75" customHeight="1" thickBot="1">
      <c r="A3" s="225"/>
      <c r="B3" s="227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8.5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2.383088796801746</v>
      </c>
      <c r="F4" s="65">
        <v>9.919703243858278</v>
      </c>
      <c r="G4" s="121">
        <v>0.361714893284975</v>
      </c>
      <c r="H4" s="74">
        <v>1.3049723892411416</v>
      </c>
      <c r="I4" s="62">
        <v>11.263713550127816</v>
      </c>
      <c r="J4" s="63">
        <v>0.3243949502436811</v>
      </c>
      <c r="K4" s="64">
        <v>1.6197220085083799</v>
      </c>
      <c r="L4" s="65">
        <v>15.606480162418626</v>
      </c>
      <c r="M4" s="63">
        <v>0.3634891106919683</v>
      </c>
      <c r="N4" s="74">
        <v>1.7255091975939574</v>
      </c>
      <c r="O4" s="62">
        <v>16.069798446411056</v>
      </c>
      <c r="P4" s="63">
        <v>0.5694734824446918</v>
      </c>
      <c r="Q4" s="64">
        <v>2.264335037339608</v>
      </c>
      <c r="R4" s="65">
        <v>16.080750776484177</v>
      </c>
      <c r="S4" s="63">
        <v>0.6170988110475802</v>
      </c>
      <c r="T4" s="74">
        <v>3.029211427520207</v>
      </c>
      <c r="U4" s="62">
        <v>16.099759630588718</v>
      </c>
      <c r="V4" s="63">
        <v>0.26679601673547015</v>
      </c>
      <c r="W4" s="64">
        <v>0.26679601673547015</v>
      </c>
      <c r="X4" s="65" t="s">
        <v>215</v>
      </c>
      <c r="Y4" s="63" t="s">
        <v>215</v>
      </c>
      <c r="Z4" s="74" t="s">
        <v>215</v>
      </c>
      <c r="AA4" s="62" t="s">
        <v>215</v>
      </c>
      <c r="AB4" s="63" t="s">
        <v>215</v>
      </c>
      <c r="AC4" s="64" t="s">
        <v>215</v>
      </c>
    </row>
    <row r="5" spans="1:29" ht="15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40.26026489804933</v>
      </c>
      <c r="G5" s="67">
        <v>0.47507112579698213</v>
      </c>
      <c r="H5" s="75">
        <v>2.286783046209202</v>
      </c>
      <c r="I5" s="66">
        <v>20.66696427095217</v>
      </c>
      <c r="J5" s="67">
        <v>0.7095657733026912</v>
      </c>
      <c r="K5" s="68">
        <v>7.943003268135951</v>
      </c>
      <c r="L5" s="69">
        <v>34.26997359727001</v>
      </c>
      <c r="M5" s="67">
        <v>0.9652709229897719</v>
      </c>
      <c r="N5" s="75">
        <v>5.034830287665585</v>
      </c>
      <c r="O5" s="66" t="s">
        <v>215</v>
      </c>
      <c r="P5" s="67" t="s">
        <v>215</v>
      </c>
      <c r="Q5" s="68" t="s">
        <v>215</v>
      </c>
      <c r="R5" s="69" t="s">
        <v>215</v>
      </c>
      <c r="S5" s="67" t="s">
        <v>215</v>
      </c>
      <c r="T5" s="75" t="s">
        <v>215</v>
      </c>
      <c r="U5" s="66" t="s">
        <v>215</v>
      </c>
      <c r="V5" s="67" t="s">
        <v>215</v>
      </c>
      <c r="W5" s="68" t="s">
        <v>215</v>
      </c>
      <c r="X5" s="69" t="s">
        <v>215</v>
      </c>
      <c r="Y5" s="67" t="s">
        <v>215</v>
      </c>
      <c r="Z5" s="75" t="s">
        <v>215</v>
      </c>
      <c r="AA5" s="66" t="s">
        <v>215</v>
      </c>
      <c r="AB5" s="67" t="s">
        <v>215</v>
      </c>
      <c r="AC5" s="68" t="s">
        <v>215</v>
      </c>
    </row>
    <row r="6" spans="1:29" ht="15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215</v>
      </c>
      <c r="P6" s="67" t="s">
        <v>215</v>
      </c>
      <c r="Q6" s="68" t="s">
        <v>215</v>
      </c>
      <c r="R6" s="69" t="s">
        <v>215</v>
      </c>
      <c r="S6" s="67" t="s">
        <v>215</v>
      </c>
      <c r="T6" s="75" t="s">
        <v>215</v>
      </c>
      <c r="U6" s="66" t="s">
        <v>215</v>
      </c>
      <c r="V6" s="67" t="s">
        <v>215</v>
      </c>
      <c r="W6" s="68" t="s">
        <v>215</v>
      </c>
      <c r="X6" s="69" t="s">
        <v>215</v>
      </c>
      <c r="Y6" s="67" t="s">
        <v>215</v>
      </c>
      <c r="Z6" s="75" t="s">
        <v>215</v>
      </c>
      <c r="AA6" s="66" t="s">
        <v>215</v>
      </c>
      <c r="AB6" s="67" t="s">
        <v>215</v>
      </c>
      <c r="AC6" s="68" t="s">
        <v>215</v>
      </c>
    </row>
    <row r="7" spans="1:29" ht="15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215</v>
      </c>
      <c r="P7" s="67" t="s">
        <v>215</v>
      </c>
      <c r="Q7" s="68" t="s">
        <v>215</v>
      </c>
      <c r="R7" s="69" t="s">
        <v>215</v>
      </c>
      <c r="S7" s="67" t="s">
        <v>215</v>
      </c>
      <c r="T7" s="75" t="s">
        <v>215</v>
      </c>
      <c r="U7" s="66" t="s">
        <v>215</v>
      </c>
      <c r="V7" s="67" t="s">
        <v>215</v>
      </c>
      <c r="W7" s="68" t="s">
        <v>215</v>
      </c>
      <c r="X7" s="69" t="s">
        <v>215</v>
      </c>
      <c r="Y7" s="67" t="s">
        <v>215</v>
      </c>
      <c r="Z7" s="75" t="s">
        <v>215</v>
      </c>
      <c r="AA7" s="66" t="s">
        <v>215</v>
      </c>
      <c r="AB7" s="67" t="s">
        <v>215</v>
      </c>
      <c r="AC7" s="68" t="s">
        <v>215</v>
      </c>
    </row>
    <row r="8" spans="1:29" ht="15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215</v>
      </c>
      <c r="P8" s="67" t="s">
        <v>215</v>
      </c>
      <c r="Q8" s="68" t="s">
        <v>215</v>
      </c>
      <c r="R8" s="69" t="s">
        <v>215</v>
      </c>
      <c r="S8" s="67" t="s">
        <v>215</v>
      </c>
      <c r="T8" s="75" t="s">
        <v>215</v>
      </c>
      <c r="U8" s="66" t="s">
        <v>215</v>
      </c>
      <c r="V8" s="67" t="s">
        <v>215</v>
      </c>
      <c r="W8" s="68" t="s">
        <v>215</v>
      </c>
      <c r="X8" s="69" t="s">
        <v>215</v>
      </c>
      <c r="Y8" s="67" t="s">
        <v>215</v>
      </c>
      <c r="Z8" s="75" t="s">
        <v>215</v>
      </c>
      <c r="AA8" s="66" t="s">
        <v>215</v>
      </c>
      <c r="AB8" s="67" t="s">
        <v>215</v>
      </c>
      <c r="AC8" s="68" t="s">
        <v>215</v>
      </c>
    </row>
    <row r="9" spans="1:29" ht="15">
      <c r="A9" s="28" t="s">
        <v>21</v>
      </c>
      <c r="B9" s="36" t="s">
        <v>22</v>
      </c>
      <c r="C9" s="66" t="s">
        <v>215</v>
      </c>
      <c r="D9" s="67" t="s">
        <v>215</v>
      </c>
      <c r="E9" s="68" t="s">
        <v>215</v>
      </c>
      <c r="F9" s="69">
        <v>0</v>
      </c>
      <c r="G9" s="67">
        <v>0</v>
      </c>
      <c r="H9" s="75">
        <v>0</v>
      </c>
      <c r="I9" s="66" t="s">
        <v>216</v>
      </c>
      <c r="J9" s="67" t="s">
        <v>215</v>
      </c>
      <c r="K9" s="68" t="s">
        <v>215</v>
      </c>
      <c r="L9" s="69" t="s">
        <v>216</v>
      </c>
      <c r="M9" s="67" t="s">
        <v>215</v>
      </c>
      <c r="N9" s="75" t="s">
        <v>215</v>
      </c>
      <c r="O9" s="66" t="s">
        <v>215</v>
      </c>
      <c r="P9" s="67" t="s">
        <v>215</v>
      </c>
      <c r="Q9" s="68" t="s">
        <v>215</v>
      </c>
      <c r="R9" s="69" t="s">
        <v>215</v>
      </c>
      <c r="S9" s="67" t="s">
        <v>215</v>
      </c>
      <c r="T9" s="75" t="s">
        <v>215</v>
      </c>
      <c r="U9" s="66" t="s">
        <v>215</v>
      </c>
      <c r="V9" s="67" t="s">
        <v>215</v>
      </c>
      <c r="W9" s="68" t="s">
        <v>215</v>
      </c>
      <c r="X9" s="69" t="s">
        <v>215</v>
      </c>
      <c r="Y9" s="67" t="s">
        <v>215</v>
      </c>
      <c r="Z9" s="75" t="s">
        <v>215</v>
      </c>
      <c r="AA9" s="66" t="s">
        <v>215</v>
      </c>
      <c r="AB9" s="67" t="s">
        <v>215</v>
      </c>
      <c r="AC9" s="68" t="s">
        <v>215</v>
      </c>
    </row>
    <row r="10" spans="1:29" ht="15">
      <c r="A10" s="28" t="s">
        <v>23</v>
      </c>
      <c r="B10" s="36" t="s">
        <v>24</v>
      </c>
      <c r="C10" s="66">
        <v>22.115111366172062</v>
      </c>
      <c r="D10" s="67">
        <v>1.120498975886051</v>
      </c>
      <c r="E10" s="68">
        <v>6.649276817429066</v>
      </c>
      <c r="F10" s="69">
        <v>26.52687498716762</v>
      </c>
      <c r="G10" s="67">
        <v>1.4801996242839532</v>
      </c>
      <c r="H10" s="75">
        <v>7.8466496212041825</v>
      </c>
      <c r="I10" s="66">
        <v>33.22893119617507</v>
      </c>
      <c r="J10" s="67">
        <v>0.9304100734929018</v>
      </c>
      <c r="K10" s="68">
        <v>2.88854351898179</v>
      </c>
      <c r="L10" s="69">
        <v>27.431186012472505</v>
      </c>
      <c r="M10" s="67">
        <v>1.7373084474565919</v>
      </c>
      <c r="N10" s="75">
        <v>7.3949905625290455</v>
      </c>
      <c r="O10" s="66" t="s">
        <v>215</v>
      </c>
      <c r="P10" s="67" t="s">
        <v>215</v>
      </c>
      <c r="Q10" s="68" t="s">
        <v>215</v>
      </c>
      <c r="R10" s="69">
        <v>32.53989731795634</v>
      </c>
      <c r="S10" s="67">
        <v>0.9916105551103537</v>
      </c>
      <c r="T10" s="75">
        <v>4.331231595637451</v>
      </c>
      <c r="U10" s="66">
        <v>20.373548675404393</v>
      </c>
      <c r="V10" s="67">
        <v>0.6918517571022742</v>
      </c>
      <c r="W10" s="68">
        <v>2.0288658889256874</v>
      </c>
      <c r="X10" s="69" t="s">
        <v>215</v>
      </c>
      <c r="Y10" s="67" t="s">
        <v>215</v>
      </c>
      <c r="Z10" s="75" t="s">
        <v>215</v>
      </c>
      <c r="AA10" s="66" t="s">
        <v>215</v>
      </c>
      <c r="AB10" s="67" t="s">
        <v>215</v>
      </c>
      <c r="AC10" s="68" t="s">
        <v>215</v>
      </c>
    </row>
    <row r="11" spans="1:29" ht="28.5">
      <c r="A11" s="28" t="s">
        <v>25</v>
      </c>
      <c r="B11" s="36" t="s">
        <v>26</v>
      </c>
      <c r="C11" s="66" t="s">
        <v>215</v>
      </c>
      <c r="D11" s="67" t="s">
        <v>215</v>
      </c>
      <c r="E11" s="68" t="s">
        <v>215</v>
      </c>
      <c r="F11" s="69">
        <v>63.65341985954873</v>
      </c>
      <c r="G11" s="67">
        <v>0.6365341985954872</v>
      </c>
      <c r="H11" s="75">
        <v>0.6365341985954872</v>
      </c>
      <c r="I11" s="66">
        <v>23.000957989900282</v>
      </c>
      <c r="J11" s="67">
        <v>0.06900287396970084</v>
      </c>
      <c r="K11" s="68">
        <v>0.06900287396970084</v>
      </c>
      <c r="L11" s="69" t="s">
        <v>216</v>
      </c>
      <c r="M11" s="67" t="s">
        <v>215</v>
      </c>
      <c r="N11" s="75" t="s">
        <v>215</v>
      </c>
      <c r="O11" s="66" t="s">
        <v>215</v>
      </c>
      <c r="P11" s="67" t="s">
        <v>215</v>
      </c>
      <c r="Q11" s="68" t="s">
        <v>215</v>
      </c>
      <c r="R11" s="69" t="s">
        <v>215</v>
      </c>
      <c r="S11" s="67" t="s">
        <v>215</v>
      </c>
      <c r="T11" s="75" t="s">
        <v>215</v>
      </c>
      <c r="U11" s="66" t="s">
        <v>215</v>
      </c>
      <c r="V11" s="67" t="s">
        <v>215</v>
      </c>
      <c r="W11" s="68" t="s">
        <v>215</v>
      </c>
      <c r="X11" s="69" t="s">
        <v>215</v>
      </c>
      <c r="Y11" s="67" t="s">
        <v>215</v>
      </c>
      <c r="Z11" s="75" t="s">
        <v>215</v>
      </c>
      <c r="AA11" s="66" t="s">
        <v>215</v>
      </c>
      <c r="AB11" s="67" t="s">
        <v>215</v>
      </c>
      <c r="AC11" s="68" t="s">
        <v>215</v>
      </c>
    </row>
    <row r="12" spans="1:29" ht="15">
      <c r="A12" s="28" t="s">
        <v>27</v>
      </c>
      <c r="B12" s="37" t="s">
        <v>28</v>
      </c>
      <c r="C12" s="66">
        <v>11.70621699988835</v>
      </c>
      <c r="D12" s="67">
        <v>0.2684356656870949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0.4391753527940478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0.6018777184249549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</v>
      </c>
      <c r="AC12" s="68">
        <v>1.019729556496821</v>
      </c>
    </row>
    <row r="13" spans="1:29" ht="15">
      <c r="A13" s="28" t="s">
        <v>29</v>
      </c>
      <c r="B13" s="36" t="s">
        <v>30</v>
      </c>
      <c r="C13" s="66">
        <v>29.68240225354075</v>
      </c>
      <c r="D13" s="67">
        <v>0.8739818441320333</v>
      </c>
      <c r="E13" s="68">
        <v>4.336928773711787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</v>
      </c>
      <c r="J13" s="67">
        <v>0.13723531767368571</v>
      </c>
      <c r="K13" s="68">
        <v>0.5115134567837376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</v>
      </c>
      <c r="Q13" s="68">
        <v>3.0075898881391794</v>
      </c>
      <c r="R13" s="69">
        <v>20.30457402492698</v>
      </c>
      <c r="S13" s="67">
        <v>0.7021998516953913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215</v>
      </c>
      <c r="Y13" s="67" t="s">
        <v>215</v>
      </c>
      <c r="Z13" s="75" t="s">
        <v>215</v>
      </c>
      <c r="AA13" s="66">
        <v>5.42432384767686</v>
      </c>
      <c r="AB13" s="67">
        <v>0.16840059945287705</v>
      </c>
      <c r="AC13" s="68">
        <v>0.4087967699749197</v>
      </c>
    </row>
    <row r="14" spans="1:29" ht="15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0.5984972691168108</v>
      </c>
      <c r="N14" s="75">
        <v>1.1969945382336216</v>
      </c>
      <c r="O14" s="66">
        <v>5.04759057680458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0.2653984228749759</v>
      </c>
      <c r="W14" s="68">
        <v>2.9449017307473286</v>
      </c>
      <c r="X14" s="69">
        <v>3.124851862491394</v>
      </c>
      <c r="Y14" s="67">
        <v>0.01562425931245697</v>
      </c>
      <c r="Z14" s="75">
        <v>0.24998814899931152</v>
      </c>
      <c r="AA14" s="66" t="s">
        <v>215</v>
      </c>
      <c r="AB14" s="67" t="s">
        <v>215</v>
      </c>
      <c r="AC14" s="68" t="s">
        <v>215</v>
      </c>
    </row>
    <row r="15" spans="1:29" ht="15">
      <c r="A15" s="28" t="s">
        <v>33</v>
      </c>
      <c r="B15" s="36" t="s">
        <v>34</v>
      </c>
      <c r="C15" s="66">
        <v>17.638888386670537</v>
      </c>
      <c r="D15" s="67">
        <v>0.868085292744</v>
      </c>
      <c r="E15" s="68">
        <v>3.135942371030212</v>
      </c>
      <c r="F15" s="69">
        <v>10.362888457018967</v>
      </c>
      <c r="G15" s="67">
        <v>0.310886653710569</v>
      </c>
      <c r="H15" s="75">
        <v>5.20735144965203</v>
      </c>
      <c r="I15" s="66">
        <v>16.62503158409646</v>
      </c>
      <c r="J15" s="67">
        <v>0.6698502309092199</v>
      </c>
      <c r="K15" s="68">
        <v>3.0337219092729355</v>
      </c>
      <c r="L15" s="69">
        <v>21.577794266139456</v>
      </c>
      <c r="M15" s="67">
        <v>0.4461279022297924</v>
      </c>
      <c r="N15" s="75">
        <v>1.412925177790586</v>
      </c>
      <c r="O15" s="66">
        <v>23.38685889966195</v>
      </c>
      <c r="P15" s="67">
        <v>0.575316728931684</v>
      </c>
      <c r="Q15" s="68">
        <v>2.259170569707344</v>
      </c>
      <c r="R15" s="69">
        <v>22.741014502126877</v>
      </c>
      <c r="S15" s="67">
        <v>0.43408048481659783</v>
      </c>
      <c r="T15" s="75">
        <v>1.089021702477852</v>
      </c>
      <c r="U15" s="66">
        <v>23.129161797265798</v>
      </c>
      <c r="V15" s="67">
        <v>0.5349875685280611</v>
      </c>
      <c r="W15" s="68">
        <v>2.1134451166489177</v>
      </c>
      <c r="X15" s="69">
        <v>18.85145262695935</v>
      </c>
      <c r="Y15" s="67">
        <v>0.3010519858911387</v>
      </c>
      <c r="Z15" s="75">
        <v>0.9651372488862976</v>
      </c>
      <c r="AA15" s="66">
        <v>19.38557792422727</v>
      </c>
      <c r="AB15" s="67">
        <v>0.5921688256541299</v>
      </c>
      <c r="AC15" s="68">
        <v>4.295117108836605</v>
      </c>
    </row>
    <row r="16" spans="1:29" ht="15">
      <c r="A16" s="28" t="s">
        <v>35</v>
      </c>
      <c r="B16" s="36" t="s">
        <v>36</v>
      </c>
      <c r="C16" s="66">
        <v>6.845745902889535</v>
      </c>
      <c r="D16" s="67">
        <v>0.6537687337259506</v>
      </c>
      <c r="E16" s="68">
        <v>0.6537687337259506</v>
      </c>
      <c r="F16" s="69">
        <v>7.584673301764154</v>
      </c>
      <c r="G16" s="67">
        <v>0.03792336650882077</v>
      </c>
      <c r="H16" s="75">
        <v>1.4600496105895997</v>
      </c>
      <c r="I16" s="66">
        <v>2.6779874479782526</v>
      </c>
      <c r="J16" s="67">
        <v>0.08971257950727146</v>
      </c>
      <c r="K16" s="68">
        <v>0.3909861674048249</v>
      </c>
      <c r="L16" s="69">
        <v>1.7275838949722973</v>
      </c>
      <c r="M16" s="67">
        <v>0.009501711422347636</v>
      </c>
      <c r="N16" s="75">
        <v>0.009501711422347636</v>
      </c>
      <c r="O16" s="66">
        <v>6.6992014501627395</v>
      </c>
      <c r="P16" s="67">
        <v>0.10551242284006315</v>
      </c>
      <c r="Q16" s="68">
        <v>0.4823425044117173</v>
      </c>
      <c r="R16" s="69">
        <v>6.9833272712233185</v>
      </c>
      <c r="S16" s="67">
        <v>0.020949981813669954</v>
      </c>
      <c r="T16" s="75">
        <v>0.020949981813669954</v>
      </c>
      <c r="U16" s="66" t="s">
        <v>215</v>
      </c>
      <c r="V16" s="67" t="s">
        <v>215</v>
      </c>
      <c r="W16" s="68" t="s">
        <v>215</v>
      </c>
      <c r="X16" s="69">
        <v>15.832644723236795</v>
      </c>
      <c r="Y16" s="67">
        <v>0.18999173667884153</v>
      </c>
      <c r="Z16" s="75">
        <v>0.5858078547597614</v>
      </c>
      <c r="AA16" s="66" t="s">
        <v>215</v>
      </c>
      <c r="AB16" s="67" t="s">
        <v>215</v>
      </c>
      <c r="AC16" s="68" t="s">
        <v>215</v>
      </c>
    </row>
    <row r="17" spans="1:29" ht="15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</v>
      </c>
      <c r="K17" s="68">
        <v>0.4422881630686971</v>
      </c>
      <c r="L17" s="69">
        <v>6.32439904453509</v>
      </c>
      <c r="M17" s="67">
        <v>0.03162199522267545</v>
      </c>
      <c r="N17" s="75">
        <v>2.4032716369233342</v>
      </c>
      <c r="O17" s="66" t="s">
        <v>215</v>
      </c>
      <c r="P17" s="67" t="s">
        <v>215</v>
      </c>
      <c r="Q17" s="68" t="s">
        <v>215</v>
      </c>
      <c r="R17" s="69">
        <v>46.59074549385957</v>
      </c>
      <c r="S17" s="67">
        <v>0.4542597685651308</v>
      </c>
      <c r="T17" s="75">
        <v>0.4542597685651308</v>
      </c>
      <c r="U17" s="66" t="s">
        <v>215</v>
      </c>
      <c r="V17" s="67" t="s">
        <v>215</v>
      </c>
      <c r="W17" s="68" t="s">
        <v>215</v>
      </c>
      <c r="X17" s="69">
        <v>15.871579033242018</v>
      </c>
      <c r="Y17" s="67">
        <v>0.313022808711162</v>
      </c>
      <c r="Z17" s="75">
        <v>0.9082070224577377</v>
      </c>
      <c r="AA17" s="66" t="s">
        <v>215</v>
      </c>
      <c r="AB17" s="67" t="s">
        <v>215</v>
      </c>
      <c r="AC17" s="68" t="s">
        <v>215</v>
      </c>
    </row>
    <row r="18" spans="1:29" ht="42.75">
      <c r="A18" s="28" t="s">
        <v>39</v>
      </c>
      <c r="B18" s="36" t="s">
        <v>40</v>
      </c>
      <c r="C18" s="66">
        <v>33.45431819046336</v>
      </c>
      <c r="D18" s="67">
        <v>0.9218523234705459</v>
      </c>
      <c r="E18" s="68">
        <v>4.917784773998114</v>
      </c>
      <c r="F18" s="69">
        <v>40.70768817855493</v>
      </c>
      <c r="G18" s="67">
        <v>1.4255832400129935</v>
      </c>
      <c r="H18" s="75">
        <v>4.967152111547272</v>
      </c>
      <c r="I18" s="66">
        <v>35.70217247719524</v>
      </c>
      <c r="J18" s="67">
        <v>0.8406745925489566</v>
      </c>
      <c r="K18" s="68">
        <v>3.0581142112497544</v>
      </c>
      <c r="L18" s="69">
        <v>30.109950758866432</v>
      </c>
      <c r="M18" s="67">
        <v>0.901355945297679</v>
      </c>
      <c r="N18" s="75">
        <v>3.542047191286973</v>
      </c>
      <c r="O18" s="66">
        <v>30.9808231651564</v>
      </c>
      <c r="P18" s="67">
        <v>0.9860969324519294</v>
      </c>
      <c r="Q18" s="68">
        <v>3.6496920948220835</v>
      </c>
      <c r="R18" s="69">
        <v>34.17523174049085</v>
      </c>
      <c r="S18" s="67">
        <v>0.9035369487554431</v>
      </c>
      <c r="T18" s="75">
        <v>4.836029368209185</v>
      </c>
      <c r="U18" s="66">
        <v>38.16786807838508</v>
      </c>
      <c r="V18" s="67">
        <v>1.1901435228078256</v>
      </c>
      <c r="W18" s="68">
        <v>4.3129690928575135</v>
      </c>
      <c r="X18" s="69" t="s">
        <v>215</v>
      </c>
      <c r="Y18" s="67" t="s">
        <v>215</v>
      </c>
      <c r="Z18" s="75" t="s">
        <v>215</v>
      </c>
      <c r="AA18" s="66">
        <v>14.855138438882593</v>
      </c>
      <c r="AB18" s="67">
        <v>0.17915296957292406</v>
      </c>
      <c r="AC18" s="68">
        <v>0.7585033686893452</v>
      </c>
    </row>
    <row r="19" spans="1:29" ht="15">
      <c r="A19" s="28" t="s">
        <v>41</v>
      </c>
      <c r="B19" s="37" t="s">
        <v>42</v>
      </c>
      <c r="C19" s="66">
        <v>30.053483931341315</v>
      </c>
      <c r="D19" s="67">
        <v>0.2554546134164012</v>
      </c>
      <c r="E19" s="68">
        <v>0.2554546134164012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17.18761024240632</v>
      </c>
      <c r="M19" s="67">
        <v>0.42923795052746305</v>
      </c>
      <c r="N19" s="75">
        <v>1.5826170588994661</v>
      </c>
      <c r="O19" s="66">
        <v>17.39151067531349</v>
      </c>
      <c r="P19" s="67">
        <v>0.3995347047031477</v>
      </c>
      <c r="Q19" s="68">
        <v>0.9635836995781798</v>
      </c>
      <c r="R19" s="69">
        <v>12.871488551426927</v>
      </c>
      <c r="S19" s="67">
        <v>0.2770434678688081</v>
      </c>
      <c r="T19" s="75">
        <v>1.713593529411992</v>
      </c>
      <c r="U19" s="66">
        <v>8.868998664792576</v>
      </c>
      <c r="V19" s="67">
        <v>0.4687635335953909</v>
      </c>
      <c r="W19" s="68">
        <v>2.360354655070682</v>
      </c>
      <c r="X19" s="69">
        <v>7.758569234570553</v>
      </c>
      <c r="Y19" s="67">
        <v>0.27195826895915726</v>
      </c>
      <c r="Z19" s="75">
        <v>0.9151028239301373</v>
      </c>
      <c r="AA19" s="66">
        <v>18.623682641521896</v>
      </c>
      <c r="AB19" s="67">
        <v>0.34143418176123475</v>
      </c>
      <c r="AC19" s="68">
        <v>0.5742302147802585</v>
      </c>
    </row>
    <row r="20" spans="1:29" ht="15">
      <c r="A20" s="28" t="s">
        <v>43</v>
      </c>
      <c r="B20" s="36" t="s">
        <v>44</v>
      </c>
      <c r="C20" s="66">
        <v>7.848084317934371</v>
      </c>
      <c r="D20" s="67">
        <v>0.6383108578586622</v>
      </c>
      <c r="E20" s="68">
        <v>3.0908372072131534</v>
      </c>
      <c r="F20" s="69">
        <v>6.20438276047104</v>
      </c>
      <c r="G20" s="67">
        <v>0.17217162160307134</v>
      </c>
      <c r="H20" s="75">
        <v>0.4048359751207353</v>
      </c>
      <c r="I20" s="66">
        <v>6.703048708383321</v>
      </c>
      <c r="J20" s="67">
        <v>0.1517761743255366</v>
      </c>
      <c r="K20" s="68">
        <v>0.5467772589266966</v>
      </c>
      <c r="L20" s="69">
        <v>9.129892387610502</v>
      </c>
      <c r="M20" s="67">
        <v>0.1512953595661169</v>
      </c>
      <c r="N20" s="75">
        <v>0.5751832204194617</v>
      </c>
      <c r="O20" s="66">
        <v>10.526898063990421</v>
      </c>
      <c r="P20" s="67">
        <v>0.2531996008022959</v>
      </c>
      <c r="Q20" s="68">
        <v>1.499805950485372</v>
      </c>
      <c r="R20" s="69">
        <v>20.9165065930989</v>
      </c>
      <c r="S20" s="67">
        <v>0.4656494418594805</v>
      </c>
      <c r="T20" s="75">
        <v>1.00570678422228</v>
      </c>
      <c r="U20" s="66">
        <v>16.79039884696973</v>
      </c>
      <c r="V20" s="67">
        <v>0.3831655121487964</v>
      </c>
      <c r="W20" s="68">
        <v>0.9966608546342288</v>
      </c>
      <c r="X20" s="69" t="s">
        <v>215</v>
      </c>
      <c r="Y20" s="67" t="s">
        <v>215</v>
      </c>
      <c r="Z20" s="75" t="s">
        <v>215</v>
      </c>
      <c r="AA20" s="66" t="s">
        <v>215</v>
      </c>
      <c r="AB20" s="67" t="s">
        <v>215</v>
      </c>
      <c r="AC20" s="68" t="s">
        <v>215</v>
      </c>
    </row>
    <row r="21" spans="1:29" ht="15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215</v>
      </c>
      <c r="G21" s="67" t="s">
        <v>215</v>
      </c>
      <c r="H21" s="75" t="s">
        <v>215</v>
      </c>
      <c r="I21" s="66" t="s">
        <v>216</v>
      </c>
      <c r="J21" s="67" t="s">
        <v>215</v>
      </c>
      <c r="K21" s="68" t="s">
        <v>215</v>
      </c>
      <c r="L21" s="69">
        <v>51.93296216268243</v>
      </c>
      <c r="M21" s="67">
        <v>0.7097504828899932</v>
      </c>
      <c r="N21" s="75">
        <v>0.7097504828899932</v>
      </c>
      <c r="O21" s="66">
        <v>0</v>
      </c>
      <c r="P21" s="67">
        <v>0</v>
      </c>
      <c r="Q21" s="68">
        <v>0</v>
      </c>
      <c r="R21" s="69" t="s">
        <v>215</v>
      </c>
      <c r="S21" s="67" t="s">
        <v>215</v>
      </c>
      <c r="T21" s="75" t="s">
        <v>215</v>
      </c>
      <c r="U21" s="66">
        <v>2.2987679247578314</v>
      </c>
      <c r="V21" s="67">
        <v>0.03907905472088314</v>
      </c>
      <c r="W21" s="68">
        <v>0.03907905472088314</v>
      </c>
      <c r="X21" s="69" t="s">
        <v>215</v>
      </c>
      <c r="Y21" s="67" t="s">
        <v>215</v>
      </c>
      <c r="Z21" s="75" t="s">
        <v>215</v>
      </c>
      <c r="AA21" s="66">
        <v>0.5444842576778501</v>
      </c>
      <c r="AB21" s="67">
        <v>0.005263347824219218</v>
      </c>
      <c r="AC21" s="68">
        <v>0.03248756070811172</v>
      </c>
    </row>
    <row r="22" spans="1:29" ht="15">
      <c r="A22" s="28" t="s">
        <v>47</v>
      </c>
      <c r="B22" s="37" t="s">
        <v>48</v>
      </c>
      <c r="C22" s="66">
        <v>7.731972612682902</v>
      </c>
      <c r="D22" s="67">
        <v>0.15592811435577186</v>
      </c>
      <c r="E22" s="68">
        <v>0.6391764026484532</v>
      </c>
      <c r="F22" s="69">
        <v>9.867571759818764</v>
      </c>
      <c r="G22" s="67">
        <v>0.7663814066792574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0.3777560591037178</v>
      </c>
      <c r="N22" s="75">
        <v>1.0954686476478301</v>
      </c>
      <c r="O22" s="66">
        <v>20.582745362178997</v>
      </c>
      <c r="P22" s="67">
        <v>0.5431248753677682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</v>
      </c>
      <c r="U22" s="66">
        <v>4.209816048427563</v>
      </c>
      <c r="V22" s="67">
        <v>0.14026873194691283</v>
      </c>
      <c r="W22" s="68">
        <v>0.6708809630508036</v>
      </c>
      <c r="X22" s="69">
        <v>7.033661464650868</v>
      </c>
      <c r="Y22" s="67">
        <v>0.24073051150094296</v>
      </c>
      <c r="Z22" s="75">
        <v>0.7837705510511938</v>
      </c>
      <c r="AA22" s="66">
        <v>4.918352203138515</v>
      </c>
      <c r="AB22" s="67">
        <v>0.10769495341355026</v>
      </c>
      <c r="AC22" s="68">
        <v>0.3875322339369485</v>
      </c>
    </row>
    <row r="23" spans="1:29" ht="15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</v>
      </c>
      <c r="R23" s="69">
        <v>16.369273601323908</v>
      </c>
      <c r="S23" s="67">
        <v>0.36480095454378997</v>
      </c>
      <c r="T23" s="75">
        <v>0.715571103143588</v>
      </c>
      <c r="U23" s="66">
        <v>10.189026018210031</v>
      </c>
      <c r="V23" s="67">
        <v>0.3280300320862618</v>
      </c>
      <c r="W23" s="68">
        <v>1.0709798459140765</v>
      </c>
      <c r="X23" s="69">
        <v>3.270150920523535</v>
      </c>
      <c r="Y23" s="67">
        <v>0.06270995294651015</v>
      </c>
      <c r="Z23" s="75">
        <v>0.28633056736466367</v>
      </c>
      <c r="AA23" s="66">
        <v>2.304607148107879</v>
      </c>
      <c r="AB23" s="67">
        <v>0.06838201522276346</v>
      </c>
      <c r="AC23" s="68">
        <v>0.31144605037476636</v>
      </c>
    </row>
    <row r="24" spans="1:29" ht="28.5">
      <c r="A24" s="28" t="s">
        <v>51</v>
      </c>
      <c r="B24" s="36" t="s">
        <v>52</v>
      </c>
      <c r="C24" s="66">
        <v>18.034995104500773</v>
      </c>
      <c r="D24" s="67">
        <v>0.3907582272641834</v>
      </c>
      <c r="E24" s="68">
        <v>0.9919247307475425</v>
      </c>
      <c r="F24" s="69">
        <v>22.69337434764725</v>
      </c>
      <c r="G24" s="67">
        <v>1.0292112718844724</v>
      </c>
      <c r="H24" s="75">
        <v>8.838401856221909</v>
      </c>
      <c r="I24" s="66">
        <v>22.253675544758725</v>
      </c>
      <c r="J24" s="67">
        <v>0.4673271864399332</v>
      </c>
      <c r="K24" s="68">
        <v>1.5104682276004984</v>
      </c>
      <c r="L24" s="69">
        <v>26.733282159968716</v>
      </c>
      <c r="M24" s="67">
        <v>0.7610191572775306</v>
      </c>
      <c r="N24" s="75">
        <v>2.640703059150331</v>
      </c>
      <c r="O24" s="66">
        <v>17.982942100441203</v>
      </c>
      <c r="P24" s="67">
        <v>0.3022846934026545</v>
      </c>
      <c r="Q24" s="68">
        <v>0.7518582459136847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0.8163133245819666</v>
      </c>
      <c r="X24" s="69">
        <v>5.251887983903975</v>
      </c>
      <c r="Y24" s="67">
        <v>0.19670707721531253</v>
      </c>
      <c r="Z24" s="75">
        <v>0.6980236574970556</v>
      </c>
      <c r="AA24" s="66">
        <v>6.478196496008297</v>
      </c>
      <c r="AB24" s="67">
        <v>0.16065927310100578</v>
      </c>
      <c r="AC24" s="68">
        <v>0.45217811542137915</v>
      </c>
    </row>
    <row r="25" spans="1:29" ht="28.5">
      <c r="A25" s="28" t="s">
        <v>53</v>
      </c>
      <c r="B25" s="36" t="s">
        <v>54</v>
      </c>
      <c r="C25" s="66">
        <v>22.556133405055572</v>
      </c>
      <c r="D25" s="67">
        <v>0.8505541971489706</v>
      </c>
      <c r="E25" s="68">
        <v>4.022510457234911</v>
      </c>
      <c r="F25" s="69">
        <v>32.243166856993476</v>
      </c>
      <c r="G25" s="67">
        <v>0.7185620042415688</v>
      </c>
      <c r="H25" s="75">
        <v>1.8043012963648184</v>
      </c>
      <c r="I25" s="66">
        <v>32.36335576516932</v>
      </c>
      <c r="J25" s="67">
        <v>0.9888803150468402</v>
      </c>
      <c r="K25" s="68">
        <v>6.483908429341213</v>
      </c>
      <c r="L25" s="69">
        <v>38.10439516568116</v>
      </c>
      <c r="M25" s="67">
        <v>1.1429495372902163</v>
      </c>
      <c r="N25" s="75">
        <v>7.193617549544014</v>
      </c>
      <c r="O25" s="66">
        <v>37.86023535486631</v>
      </c>
      <c r="P25" s="67">
        <v>0.8992846013136652</v>
      </c>
      <c r="Q25" s="68">
        <v>2.654480951899844</v>
      </c>
      <c r="R25" s="69">
        <v>26.09542905381648</v>
      </c>
      <c r="S25" s="67">
        <v>0.6447227828931008</v>
      </c>
      <c r="T25" s="75">
        <v>2.5708139749605077</v>
      </c>
      <c r="U25" s="66">
        <v>21.604134974998924</v>
      </c>
      <c r="V25" s="67">
        <v>0.4618434976798239</v>
      </c>
      <c r="W25" s="68">
        <v>1.367067775650123</v>
      </c>
      <c r="X25" s="69">
        <v>16.322004101549517</v>
      </c>
      <c r="Y25" s="67">
        <v>0.8333417587058731</v>
      </c>
      <c r="Z25" s="75">
        <v>4.523034235182911</v>
      </c>
      <c r="AA25" s="66">
        <v>5.597618931278292</v>
      </c>
      <c r="AB25" s="67">
        <v>0.24165330508201405</v>
      </c>
      <c r="AC25" s="68">
        <v>0.6307560844513587</v>
      </c>
    </row>
    <row r="26" spans="1:29" ht="15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</v>
      </c>
      <c r="G26" s="67">
        <v>0.8929339162758703</v>
      </c>
      <c r="H26" s="75">
        <v>2.9599105743218663</v>
      </c>
      <c r="I26" s="66">
        <v>20.368078332913523</v>
      </c>
      <c r="J26" s="67">
        <v>0.7174089812815097</v>
      </c>
      <c r="K26" s="68">
        <v>3.518019752057119</v>
      </c>
      <c r="L26" s="69">
        <v>31.733283178077926</v>
      </c>
      <c r="M26" s="67">
        <v>1.024119593474333</v>
      </c>
      <c r="N26" s="75">
        <v>3.043510341170201</v>
      </c>
      <c r="O26" s="66">
        <v>37.1365769895855</v>
      </c>
      <c r="P26" s="67">
        <v>0.7394820893051214</v>
      </c>
      <c r="Q26" s="68">
        <v>1.8187638580649501</v>
      </c>
      <c r="R26" s="69">
        <v>25.441352672101356</v>
      </c>
      <c r="S26" s="67">
        <v>0.5161659051743641</v>
      </c>
      <c r="T26" s="75">
        <v>2.8462513301913392</v>
      </c>
      <c r="U26" s="66">
        <v>17.45415199917239</v>
      </c>
      <c r="V26" s="67">
        <v>0.6241475464889237</v>
      </c>
      <c r="W26" s="68">
        <v>1.3756457575644014</v>
      </c>
      <c r="X26" s="69">
        <v>18.006882695625915</v>
      </c>
      <c r="Y26" s="67">
        <v>0.5304232138924138</v>
      </c>
      <c r="Z26" s="75">
        <v>2.4658086374774038</v>
      </c>
      <c r="AA26" s="66">
        <v>2.9627795752203308</v>
      </c>
      <c r="AB26" s="67">
        <v>0.08327206230354112</v>
      </c>
      <c r="AC26" s="68">
        <v>0.9148704203483384</v>
      </c>
    </row>
    <row r="27" spans="1:29" ht="28.5">
      <c r="A27" s="28" t="s">
        <v>57</v>
      </c>
      <c r="B27" s="36" t="s">
        <v>58</v>
      </c>
      <c r="C27" s="66">
        <v>25.131731471685168</v>
      </c>
      <c r="D27" s="67">
        <v>0.8019132637530076</v>
      </c>
      <c r="E27" s="68">
        <v>2.974561041744111</v>
      </c>
      <c r="F27" s="69">
        <v>31.406792997224958</v>
      </c>
      <c r="G27" s="67">
        <v>1.0211498269589536</v>
      </c>
      <c r="H27" s="75">
        <v>4.110342580784359</v>
      </c>
      <c r="I27" s="66">
        <v>29.185699959260607</v>
      </c>
      <c r="J27" s="67">
        <v>0.7653240757342162</v>
      </c>
      <c r="K27" s="68">
        <v>2.7689818472320447</v>
      </c>
      <c r="L27" s="69">
        <v>28.263759148467642</v>
      </c>
      <c r="M27" s="67">
        <v>0.7696550714693167</v>
      </c>
      <c r="N27" s="75">
        <v>2.6589470196855935</v>
      </c>
      <c r="O27" s="66">
        <v>26.082623560674406</v>
      </c>
      <c r="P27" s="67">
        <v>0.6217215790716248</v>
      </c>
      <c r="Q27" s="68">
        <v>2.0764707241458593</v>
      </c>
      <c r="R27" s="69">
        <v>25.656333037249862</v>
      </c>
      <c r="S27" s="67">
        <v>0.5242861226758336</v>
      </c>
      <c r="T27" s="75">
        <v>1.8814122757132883</v>
      </c>
      <c r="U27" s="66">
        <v>18.87503888893772</v>
      </c>
      <c r="V27" s="67">
        <v>0.642316443148701</v>
      </c>
      <c r="W27" s="68">
        <v>2.100328429180417</v>
      </c>
      <c r="X27" s="69">
        <v>8.220047650629825</v>
      </c>
      <c r="Y27" s="67">
        <v>0.2347645609019878</v>
      </c>
      <c r="Z27" s="75">
        <v>1.2458304219294563</v>
      </c>
      <c r="AA27" s="66">
        <v>7.07713157377236</v>
      </c>
      <c r="AB27" s="67">
        <v>0.21360069840840212</v>
      </c>
      <c r="AC27" s="68">
        <v>0.97600078158297</v>
      </c>
    </row>
    <row r="28" spans="1:29" ht="28.5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</v>
      </c>
      <c r="G28" s="67">
        <v>0.03613874096320666</v>
      </c>
      <c r="H28" s="75">
        <v>0.03613874096320666</v>
      </c>
      <c r="I28" s="66">
        <v>5.348609246600785</v>
      </c>
      <c r="J28" s="67">
        <v>0.1693726261423582</v>
      </c>
      <c r="K28" s="68">
        <v>0.1693726261423582</v>
      </c>
      <c r="L28" s="69">
        <v>6.085137118654889</v>
      </c>
      <c r="M28" s="67">
        <v>0.1921164718889615</v>
      </c>
      <c r="N28" s="75">
        <v>0.5507049092382674</v>
      </c>
      <c r="O28" s="66">
        <v>5.386581038440469</v>
      </c>
      <c r="P28" s="67">
        <v>0.1547417825588353</v>
      </c>
      <c r="Q28" s="68">
        <v>0.22819516035575077</v>
      </c>
      <c r="R28" s="69">
        <v>4.691897087332135</v>
      </c>
      <c r="S28" s="67">
        <v>0.05075779576295674</v>
      </c>
      <c r="T28" s="75">
        <v>0.14672841800384134</v>
      </c>
      <c r="U28" s="66">
        <v>6.588921058685873</v>
      </c>
      <c r="V28" s="67">
        <v>0.09187884365167523</v>
      </c>
      <c r="W28" s="68">
        <v>0.36641722109691993</v>
      </c>
      <c r="X28" s="69">
        <v>2.0515183062343185</v>
      </c>
      <c r="Y28" s="67">
        <v>0.03097792642413821</v>
      </c>
      <c r="Z28" s="75">
        <v>0.12329625020468254</v>
      </c>
      <c r="AA28" s="66">
        <v>1.7403454607493907</v>
      </c>
      <c r="AB28" s="67">
        <v>0.020884145528992686</v>
      </c>
      <c r="AC28" s="68">
        <v>0.20035727116877358</v>
      </c>
    </row>
    <row r="29" spans="1:29" ht="15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0.7942834500403966</v>
      </c>
      <c r="I29" s="66">
        <v>19.093407260743323</v>
      </c>
      <c r="J29" s="67">
        <v>0.9875534533195575</v>
      </c>
      <c r="K29" s="68">
        <v>2.578670725048168</v>
      </c>
      <c r="L29" s="69">
        <v>20.84416477195525</v>
      </c>
      <c r="M29" s="67">
        <v>0.5470435243484255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0.3952752754126286</v>
      </c>
      <c r="T29" s="75">
        <v>1.330838057454353</v>
      </c>
      <c r="U29" s="66">
        <v>8.098963426478708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0.7166298580560373</v>
      </c>
      <c r="AA29" s="66" t="s">
        <v>215</v>
      </c>
      <c r="AB29" s="67" t="s">
        <v>215</v>
      </c>
      <c r="AC29" s="68" t="s">
        <v>215</v>
      </c>
    </row>
    <row r="30" spans="1:29" ht="28.5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0.7200819014071888</v>
      </c>
      <c r="H30" s="75">
        <v>1.937433476532047</v>
      </c>
      <c r="I30" s="66">
        <v>21.269876969992282</v>
      </c>
      <c r="J30" s="67">
        <v>0.5389459595319582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</v>
      </c>
      <c r="R30" s="69">
        <v>17.82362294285656</v>
      </c>
      <c r="S30" s="67">
        <v>0.4733785841437415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0.9300126370407499</v>
      </c>
      <c r="X30" s="69">
        <v>14.781841534738824</v>
      </c>
      <c r="Y30" s="67">
        <v>0.2704529525244807</v>
      </c>
      <c r="Z30" s="75">
        <v>0.9274236874017617</v>
      </c>
      <c r="AA30" s="66">
        <v>11.735147193651802</v>
      </c>
      <c r="AB30" s="67">
        <v>0.3026049334969937</v>
      </c>
      <c r="AC30" s="68">
        <v>0.9338749204658492</v>
      </c>
    </row>
    <row r="31" spans="1:29" ht="42.75">
      <c r="A31" s="28" t="s">
        <v>65</v>
      </c>
      <c r="B31" s="38" t="s">
        <v>66</v>
      </c>
      <c r="C31" s="66">
        <v>7.767237636305312</v>
      </c>
      <c r="D31" s="67">
        <v>0.34952569363373903</v>
      </c>
      <c r="E31" s="68">
        <v>0.34952569363373903</v>
      </c>
      <c r="F31" s="69">
        <v>33.61372784645249</v>
      </c>
      <c r="G31" s="67">
        <v>0.5490242214920573</v>
      </c>
      <c r="H31" s="75">
        <v>1.5994532166936977</v>
      </c>
      <c r="I31" s="66">
        <v>35.20835364799453</v>
      </c>
      <c r="J31" s="67">
        <v>0.48285742145821064</v>
      </c>
      <c r="K31" s="68">
        <v>2.620507464372164</v>
      </c>
      <c r="L31" s="69">
        <v>24.223348575633192</v>
      </c>
      <c r="M31" s="67">
        <v>0.4868893063702272</v>
      </c>
      <c r="N31" s="75">
        <v>1.985708999487531</v>
      </c>
      <c r="O31" s="66">
        <v>32.03479176638881</v>
      </c>
      <c r="P31" s="67">
        <v>0.9676924833582733</v>
      </c>
      <c r="Q31" s="68">
        <v>2.7129842045931354</v>
      </c>
      <c r="R31" s="69">
        <v>41.12872583398054</v>
      </c>
      <c r="S31" s="67">
        <v>0.8554774973467952</v>
      </c>
      <c r="T31" s="75">
        <v>2.509973968395558</v>
      </c>
      <c r="U31" s="66">
        <v>18.20154512882256</v>
      </c>
      <c r="V31" s="67">
        <v>0.4198375267921807</v>
      </c>
      <c r="W31" s="68">
        <v>1.5145059248699526</v>
      </c>
      <c r="X31" s="69">
        <v>14.580869128870996</v>
      </c>
      <c r="Y31" s="67">
        <v>0.3634695005526811</v>
      </c>
      <c r="Z31" s="75">
        <v>1.1639141202561663</v>
      </c>
      <c r="AA31" s="66">
        <v>8.87319298997498</v>
      </c>
      <c r="AB31" s="67">
        <v>0.2555895512034199</v>
      </c>
      <c r="AC31" s="68">
        <v>0.8638885237583452</v>
      </c>
    </row>
    <row r="32" spans="1:29" ht="15">
      <c r="A32" s="28" t="s">
        <v>67</v>
      </c>
      <c r="B32" s="36" t="s">
        <v>68</v>
      </c>
      <c r="C32" s="66">
        <v>23.472638356239305</v>
      </c>
      <c r="D32" s="67">
        <v>0.03520895753435896</v>
      </c>
      <c r="E32" s="68">
        <v>0.03520895753435896</v>
      </c>
      <c r="F32" s="69">
        <v>7.261915205230438</v>
      </c>
      <c r="G32" s="67">
        <v>0.021785745615691313</v>
      </c>
      <c r="H32" s="75">
        <v>0.021785745615691313</v>
      </c>
      <c r="I32" s="66">
        <v>34.520110438271544</v>
      </c>
      <c r="J32" s="67">
        <v>1.077794559239367</v>
      </c>
      <c r="K32" s="68">
        <v>5.105140777037714</v>
      </c>
      <c r="L32" s="69">
        <v>50.57304896475704</v>
      </c>
      <c r="M32" s="67">
        <v>1.3884600715778752</v>
      </c>
      <c r="N32" s="75">
        <v>3.8021737721685525</v>
      </c>
      <c r="O32" s="66">
        <v>19.80268603633397</v>
      </c>
      <c r="P32" s="67">
        <v>0.8633971111841611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215</v>
      </c>
      <c r="V32" s="67" t="s">
        <v>215</v>
      </c>
      <c r="W32" s="68" t="s">
        <v>215</v>
      </c>
      <c r="X32" s="69">
        <v>11.026691150563838</v>
      </c>
      <c r="Y32" s="67">
        <v>0.2747967505153672</v>
      </c>
      <c r="Z32" s="75">
        <v>1.0365089681530009</v>
      </c>
      <c r="AA32" s="66">
        <v>15.635887057479774</v>
      </c>
      <c r="AB32" s="67">
        <v>0.4843063718453151</v>
      </c>
      <c r="AC32" s="68">
        <v>1.26102413801233</v>
      </c>
    </row>
    <row r="33" spans="1:29" ht="15">
      <c r="A33" s="28" t="s">
        <v>69</v>
      </c>
      <c r="B33" s="36" t="s">
        <v>70</v>
      </c>
      <c r="C33" s="66">
        <v>26.65094717656629</v>
      </c>
      <c r="D33" s="67">
        <v>1.1368532609889563</v>
      </c>
      <c r="E33" s="68">
        <v>4.620512784782979</v>
      </c>
      <c r="F33" s="69">
        <v>26.862552547040785</v>
      </c>
      <c r="G33" s="67">
        <v>0.6892365456148623</v>
      </c>
      <c r="H33" s="75">
        <v>2.0677096368445866</v>
      </c>
      <c r="I33" s="66">
        <v>21.33622131321575</v>
      </c>
      <c r="J33" s="67">
        <v>0.6375262928388865</v>
      </c>
      <c r="K33" s="68">
        <v>1.8216865757223606</v>
      </c>
      <c r="L33" s="69">
        <v>24.929141142119697</v>
      </c>
      <c r="M33" s="67">
        <v>0.547677968152895</v>
      </c>
      <c r="N33" s="75">
        <v>1.7114618531038912</v>
      </c>
      <c r="O33" s="66">
        <v>24.2863336109849</v>
      </c>
      <c r="P33" s="67">
        <v>0.40288698634113307</v>
      </c>
      <c r="Q33" s="68">
        <v>0.9268729512356703</v>
      </c>
      <c r="R33" s="69">
        <v>20.84387417524864</v>
      </c>
      <c r="S33" s="67">
        <v>0.46993461776924206</v>
      </c>
      <c r="T33" s="75">
        <v>1.407908955655431</v>
      </c>
      <c r="U33" s="66">
        <v>39.491779343821655</v>
      </c>
      <c r="V33" s="67">
        <v>0.6797851617716502</v>
      </c>
      <c r="W33" s="68">
        <v>1.4893666383199942</v>
      </c>
      <c r="X33" s="69" t="s">
        <v>215</v>
      </c>
      <c r="Y33" s="67" t="s">
        <v>215</v>
      </c>
      <c r="Z33" s="75" t="s">
        <v>215</v>
      </c>
      <c r="AA33" s="66" t="s">
        <v>215</v>
      </c>
      <c r="AB33" s="67" t="s">
        <v>215</v>
      </c>
      <c r="AC33" s="68" t="s">
        <v>215</v>
      </c>
    </row>
    <row r="34" spans="1:29" ht="15">
      <c r="A34" s="28" t="s">
        <v>71</v>
      </c>
      <c r="B34" s="36" t="s">
        <v>72</v>
      </c>
      <c r="C34" s="66">
        <v>6.517041146591999</v>
      </c>
      <c r="D34" s="67">
        <v>0.2903703888648213</v>
      </c>
      <c r="E34" s="68">
        <v>1.756704646848021</v>
      </c>
      <c r="F34" s="69">
        <v>5.893565970455788</v>
      </c>
      <c r="G34" s="67">
        <v>0.23405876282667276</v>
      </c>
      <c r="H34" s="75">
        <v>0.612930860927402</v>
      </c>
      <c r="I34" s="66">
        <v>7.5602438980042965</v>
      </c>
      <c r="J34" s="67">
        <v>0.10508739018225972</v>
      </c>
      <c r="K34" s="68">
        <v>0.5020001948274853</v>
      </c>
      <c r="L34" s="69">
        <v>7.546244816632666</v>
      </c>
      <c r="M34" s="67">
        <v>0.16979050837423498</v>
      </c>
      <c r="N34" s="75">
        <v>0.6144799350686599</v>
      </c>
      <c r="O34" s="66">
        <v>15.381611355917576</v>
      </c>
      <c r="P34" s="67">
        <v>0.3560843028894919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0.7437852145260994</v>
      </c>
      <c r="U34" s="66">
        <v>12.035171223327916</v>
      </c>
      <c r="V34" s="67">
        <v>0.15645722590326291</v>
      </c>
      <c r="W34" s="68">
        <v>0.7582157870696588</v>
      </c>
      <c r="X34" s="69">
        <v>8.833627443069965</v>
      </c>
      <c r="Y34" s="67">
        <v>0.09186972540792764</v>
      </c>
      <c r="Z34" s="75">
        <v>0.2243741370539771</v>
      </c>
      <c r="AA34" s="66" t="s">
        <v>215</v>
      </c>
      <c r="AB34" s="67" t="s">
        <v>215</v>
      </c>
      <c r="AC34" s="68" t="s">
        <v>215</v>
      </c>
    </row>
    <row r="35" spans="1:29" ht="28.5">
      <c r="A35" s="28" t="s">
        <v>73</v>
      </c>
      <c r="B35" s="36" t="s">
        <v>74</v>
      </c>
      <c r="C35" s="66">
        <v>22.10898681551452</v>
      </c>
      <c r="D35" s="67">
        <v>0.8045214646756673</v>
      </c>
      <c r="E35" s="68">
        <v>2.4166350866402677</v>
      </c>
      <c r="F35" s="69">
        <v>22.181125877192233</v>
      </c>
      <c r="G35" s="67">
        <v>0.5687874421365723</v>
      </c>
      <c r="H35" s="75">
        <v>2.529440533066957</v>
      </c>
      <c r="I35" s="66">
        <v>27.298659530522222</v>
      </c>
      <c r="J35" s="67">
        <v>0.5470874216116902</v>
      </c>
      <c r="K35" s="68">
        <v>1.5916789852796325</v>
      </c>
      <c r="L35" s="69">
        <v>33.451044738596</v>
      </c>
      <c r="M35" s="67">
        <v>0.5376348636299647</v>
      </c>
      <c r="N35" s="75">
        <v>1.625801379222847</v>
      </c>
      <c r="O35" s="66">
        <v>21.454585113020965</v>
      </c>
      <c r="P35" s="67">
        <v>0.4638276972053104</v>
      </c>
      <c r="Q35" s="68">
        <v>5.520979902417396</v>
      </c>
      <c r="R35" s="69">
        <v>19.333901561238694</v>
      </c>
      <c r="S35" s="67">
        <v>0.40410577347715804</v>
      </c>
      <c r="T35" s="75">
        <v>3.998577613031394</v>
      </c>
      <c r="U35" s="66">
        <v>11.929099508410028</v>
      </c>
      <c r="V35" s="67">
        <v>0.2200256131551183</v>
      </c>
      <c r="W35" s="68">
        <v>0.9357715836597199</v>
      </c>
      <c r="X35" s="69">
        <v>7.290339672964111</v>
      </c>
      <c r="Y35" s="67">
        <v>0.27338773773615416</v>
      </c>
      <c r="Z35" s="75">
        <v>0.9112924591205138</v>
      </c>
      <c r="AA35" s="66">
        <v>2.610043519500238</v>
      </c>
      <c r="AB35" s="67">
        <v>0.08978549707080818</v>
      </c>
      <c r="AC35" s="68">
        <v>0.28553876103332604</v>
      </c>
    </row>
    <row r="36" spans="1:29" ht="28.5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21.4385265615126</v>
      </c>
      <c r="G36" s="67">
        <v>0.6717404989273948</v>
      </c>
      <c r="H36" s="75">
        <v>3.35155631911647</v>
      </c>
      <c r="I36" s="66">
        <v>4.20655072683728</v>
      </c>
      <c r="J36" s="67">
        <v>0.042065507268372805</v>
      </c>
      <c r="K36" s="68">
        <v>0.042065507268372805</v>
      </c>
      <c r="L36" s="69">
        <v>7.131836112745371</v>
      </c>
      <c r="M36" s="67">
        <v>0.07987656446274816</v>
      </c>
      <c r="N36" s="75">
        <v>0.07987656446274816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0.09300779267025505</v>
      </c>
      <c r="T36" s="75">
        <v>0.09300779267025505</v>
      </c>
      <c r="U36" s="66">
        <v>1.957119013561915</v>
      </c>
      <c r="V36" s="67">
        <v>0.00782847605424766</v>
      </c>
      <c r="W36" s="68">
        <v>0.00782847605424766</v>
      </c>
      <c r="X36" s="69">
        <v>4.192323572717756</v>
      </c>
      <c r="Y36" s="67">
        <v>0.10287317074592031</v>
      </c>
      <c r="Z36" s="75">
        <v>0.46567040300034146</v>
      </c>
      <c r="AA36" s="66">
        <v>2.8548086301765503</v>
      </c>
      <c r="AB36" s="67">
        <v>0.08790656008392699</v>
      </c>
      <c r="AC36" s="68">
        <v>0.6736809724078889</v>
      </c>
    </row>
    <row r="37" spans="1:29" ht="15">
      <c r="A37" s="28" t="s">
        <v>77</v>
      </c>
      <c r="B37" s="36" t="s">
        <v>78</v>
      </c>
      <c r="C37" s="66" t="s">
        <v>215</v>
      </c>
      <c r="D37" s="67" t="s">
        <v>215</v>
      </c>
      <c r="E37" s="68" t="s">
        <v>215</v>
      </c>
      <c r="F37" s="69" t="s">
        <v>215</v>
      </c>
      <c r="G37" s="67" t="s">
        <v>215</v>
      </c>
      <c r="H37" s="75" t="s">
        <v>215</v>
      </c>
      <c r="I37" s="66" t="s">
        <v>216</v>
      </c>
      <c r="J37" s="67" t="s">
        <v>215</v>
      </c>
      <c r="K37" s="68" t="s">
        <v>215</v>
      </c>
      <c r="L37" s="69" t="s">
        <v>216</v>
      </c>
      <c r="M37" s="67" t="s">
        <v>215</v>
      </c>
      <c r="N37" s="75" t="s">
        <v>215</v>
      </c>
      <c r="O37" s="66">
        <v>0</v>
      </c>
      <c r="P37" s="67">
        <v>0</v>
      </c>
      <c r="Q37" s="68">
        <v>0</v>
      </c>
      <c r="R37" s="69" t="s">
        <v>215</v>
      </c>
      <c r="S37" s="67" t="s">
        <v>215</v>
      </c>
      <c r="T37" s="75" t="s">
        <v>215</v>
      </c>
      <c r="U37" s="66" t="s">
        <v>215</v>
      </c>
      <c r="V37" s="67" t="s">
        <v>215</v>
      </c>
      <c r="W37" s="68" t="s">
        <v>215</v>
      </c>
      <c r="X37" s="69" t="s">
        <v>215</v>
      </c>
      <c r="Y37" s="67" t="s">
        <v>215</v>
      </c>
      <c r="Z37" s="75" t="s">
        <v>215</v>
      </c>
      <c r="AA37" s="66" t="s">
        <v>215</v>
      </c>
      <c r="AB37" s="67" t="s">
        <v>215</v>
      </c>
      <c r="AC37" s="68" t="s">
        <v>215</v>
      </c>
    </row>
    <row r="38" spans="1:29" ht="15">
      <c r="A38" s="28" t="s">
        <v>79</v>
      </c>
      <c r="B38" s="36" t="s">
        <v>80</v>
      </c>
      <c r="C38" s="66">
        <v>26.083505560546925</v>
      </c>
      <c r="D38" s="67">
        <v>0.508628358430665</v>
      </c>
      <c r="E38" s="68">
        <v>1.9758255462114296</v>
      </c>
      <c r="F38" s="69">
        <v>37.980234977202905</v>
      </c>
      <c r="G38" s="67">
        <v>0.6836442295896523</v>
      </c>
      <c r="H38" s="75">
        <v>2.311368585755491</v>
      </c>
      <c r="I38" s="66">
        <v>45.792306646349765</v>
      </c>
      <c r="J38" s="67">
        <v>1.2850466052631904</v>
      </c>
      <c r="K38" s="68">
        <v>4.07551529152513</v>
      </c>
      <c r="L38" s="69">
        <v>45.110151035196054</v>
      </c>
      <c r="M38" s="67">
        <v>0.6908975763811607</v>
      </c>
      <c r="N38" s="75">
        <v>2.6496278186988844</v>
      </c>
      <c r="O38" s="66">
        <v>30.456967198760033</v>
      </c>
      <c r="P38" s="67">
        <v>0.3096458331873937</v>
      </c>
      <c r="Q38" s="68">
        <v>0.3096458331873937</v>
      </c>
      <c r="R38" s="69" t="s">
        <v>215</v>
      </c>
      <c r="S38" s="67" t="s">
        <v>215</v>
      </c>
      <c r="T38" s="75" t="s">
        <v>215</v>
      </c>
      <c r="U38" s="66" t="s">
        <v>215</v>
      </c>
      <c r="V38" s="67" t="s">
        <v>215</v>
      </c>
      <c r="W38" s="68" t="s">
        <v>215</v>
      </c>
      <c r="X38" s="69">
        <v>8.82069044660126</v>
      </c>
      <c r="Y38" s="67">
        <v>0.12407771228219107</v>
      </c>
      <c r="Z38" s="75">
        <v>0.4769053301462415</v>
      </c>
      <c r="AA38" s="66" t="s">
        <v>215</v>
      </c>
      <c r="AB38" s="67" t="s">
        <v>215</v>
      </c>
      <c r="AC38" s="68" t="s">
        <v>215</v>
      </c>
    </row>
    <row r="39" spans="1:29" ht="28.5">
      <c r="A39" s="28" t="s">
        <v>81</v>
      </c>
      <c r="B39" s="36" t="s">
        <v>82</v>
      </c>
      <c r="C39" s="66">
        <v>29.483949929391297</v>
      </c>
      <c r="D39" s="67">
        <v>0.9515274749939919</v>
      </c>
      <c r="E39" s="68">
        <v>5.1730930330659275</v>
      </c>
      <c r="F39" s="69">
        <v>33.1896225587908</v>
      </c>
      <c r="G39" s="67">
        <v>1.0087898435632467</v>
      </c>
      <c r="H39" s="75">
        <v>3.17048236548449</v>
      </c>
      <c r="I39" s="66">
        <v>34.72721503732324</v>
      </c>
      <c r="J39" s="67">
        <v>1.108470299336495</v>
      </c>
      <c r="K39" s="68">
        <v>3.944059430408252</v>
      </c>
      <c r="L39" s="69">
        <v>26.81097077180456</v>
      </c>
      <c r="M39" s="67">
        <v>0.9978343904636827</v>
      </c>
      <c r="N39" s="75">
        <v>2.964943659047169</v>
      </c>
      <c r="O39" s="66">
        <v>20.28775905596944</v>
      </c>
      <c r="P39" s="67">
        <v>0.4379357644495472</v>
      </c>
      <c r="Q39" s="68">
        <v>6.052048399765228</v>
      </c>
      <c r="R39" s="69">
        <v>26.333138160890996</v>
      </c>
      <c r="S39" s="67">
        <v>0.7248196278785246</v>
      </c>
      <c r="T39" s="75">
        <v>2.008560113221961</v>
      </c>
      <c r="U39" s="66">
        <v>17.073692535831864</v>
      </c>
      <c r="V39" s="67">
        <v>0.3604446202008949</v>
      </c>
      <c r="W39" s="68">
        <v>1.048135014005234</v>
      </c>
      <c r="X39" s="69">
        <v>23.518333033580117</v>
      </c>
      <c r="Y39" s="67">
        <v>0.7435411443693406</v>
      </c>
      <c r="Z39" s="75">
        <v>5.458514641966893</v>
      </c>
      <c r="AA39" s="66">
        <v>18.932687332010435</v>
      </c>
      <c r="AB39" s="67">
        <v>0.8416030297348449</v>
      </c>
      <c r="AC39" s="68">
        <v>5.946666935330516</v>
      </c>
    </row>
    <row r="40" spans="1:29" ht="28.5">
      <c r="A40" s="28" t="s">
        <v>83</v>
      </c>
      <c r="B40" s="36" t="s">
        <v>84</v>
      </c>
      <c r="C40" s="66">
        <v>9.46077553004468</v>
      </c>
      <c r="D40" s="67">
        <v>0.3122055924914744</v>
      </c>
      <c r="E40" s="68">
        <v>0.3122055924914744</v>
      </c>
      <c r="F40" s="69">
        <v>22.204103673624545</v>
      </c>
      <c r="G40" s="67">
        <v>1.310042116743848</v>
      </c>
      <c r="H40" s="75">
        <v>1.310042116743848</v>
      </c>
      <c r="I40" s="66">
        <v>25.81968906209119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</v>
      </c>
      <c r="N40" s="75">
        <v>0.9538733214980474</v>
      </c>
      <c r="O40" s="66">
        <v>10.502004570122322</v>
      </c>
      <c r="P40" s="67">
        <v>0.14002672760163096</v>
      </c>
      <c r="Q40" s="68">
        <v>0.14002672760163096</v>
      </c>
      <c r="R40" s="69" t="s">
        <v>215</v>
      </c>
      <c r="S40" s="67" t="s">
        <v>215</v>
      </c>
      <c r="T40" s="75" t="s">
        <v>215</v>
      </c>
      <c r="U40" s="66">
        <v>11.832838951405524</v>
      </c>
      <c r="V40" s="67">
        <v>0.3632681558081496</v>
      </c>
      <c r="W40" s="68">
        <v>1.3394773692991053</v>
      </c>
      <c r="X40" s="69" t="s">
        <v>215</v>
      </c>
      <c r="Y40" s="67" t="s">
        <v>215</v>
      </c>
      <c r="Z40" s="75" t="s">
        <v>215</v>
      </c>
      <c r="AA40" s="66" t="s">
        <v>215</v>
      </c>
      <c r="AB40" s="67" t="s">
        <v>215</v>
      </c>
      <c r="AC40" s="68" t="s">
        <v>215</v>
      </c>
    </row>
    <row r="41" spans="1:29" ht="28.5">
      <c r="A41" s="28" t="s">
        <v>85</v>
      </c>
      <c r="B41" s="37" t="s">
        <v>86</v>
      </c>
      <c r="C41" s="66">
        <v>32.5347784920442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6.843442196234995</v>
      </c>
      <c r="I41" s="66">
        <v>52.402826257670235</v>
      </c>
      <c r="J41" s="67">
        <v>1.600959814443517</v>
      </c>
      <c r="K41" s="68">
        <v>6.593933183637351</v>
      </c>
      <c r="L41" s="69">
        <v>45.55809386987343</v>
      </c>
      <c r="M41" s="67">
        <v>1.631673035882967</v>
      </c>
      <c r="N41" s="75">
        <v>7.577747080910197</v>
      </c>
      <c r="O41" s="66">
        <v>47.5592412079315</v>
      </c>
      <c r="P41" s="67">
        <v>1.298355879882715</v>
      </c>
      <c r="Q41" s="68">
        <v>5.395635832868181</v>
      </c>
      <c r="R41" s="69">
        <v>34.925918783693334</v>
      </c>
      <c r="S41" s="67">
        <v>1.1098280790131005</v>
      </c>
      <c r="T41" s="75">
        <v>4.485400126406142</v>
      </c>
      <c r="U41" s="66">
        <v>24.96242548447822</v>
      </c>
      <c r="V41" s="67">
        <v>0.918797709097361</v>
      </c>
      <c r="W41" s="68">
        <v>3.219551383269149</v>
      </c>
      <c r="X41" s="69">
        <v>24.33587266771422</v>
      </c>
      <c r="Y41" s="67">
        <v>0.9146460008258884</v>
      </c>
      <c r="Z41" s="75">
        <v>4.524011385250919</v>
      </c>
      <c r="AA41" s="66" t="s">
        <v>215</v>
      </c>
      <c r="AB41" s="67" t="s">
        <v>215</v>
      </c>
      <c r="AC41" s="68" t="s">
        <v>215</v>
      </c>
    </row>
    <row r="42" spans="1:29" ht="15">
      <c r="A42" s="28" t="s">
        <v>87</v>
      </c>
      <c r="B42" s="36" t="s">
        <v>88</v>
      </c>
      <c r="C42" s="66">
        <v>32.32760118628072</v>
      </c>
      <c r="D42" s="67">
        <v>1.1023712004521726</v>
      </c>
      <c r="E42" s="68">
        <v>2.79957026273191</v>
      </c>
      <c r="F42" s="69">
        <v>26.150158114070862</v>
      </c>
      <c r="G42" s="67">
        <v>0.8457941765019795</v>
      </c>
      <c r="H42" s="75">
        <v>2.56189830273788</v>
      </c>
      <c r="I42" s="66">
        <v>35.894015950244984</v>
      </c>
      <c r="J42" s="67">
        <v>0.9480243036270587</v>
      </c>
      <c r="K42" s="68">
        <v>6.268784315075139</v>
      </c>
      <c r="L42" s="69">
        <v>33.873844816262014</v>
      </c>
      <c r="M42" s="67">
        <v>1.0620357685027149</v>
      </c>
      <c r="N42" s="75">
        <v>2.978781228530041</v>
      </c>
      <c r="O42" s="66">
        <v>40.964189657202404</v>
      </c>
      <c r="P42" s="67">
        <v>1.3231994412559351</v>
      </c>
      <c r="Q42" s="68">
        <v>4.353427169322963</v>
      </c>
      <c r="R42" s="69">
        <v>29.24343770477367</v>
      </c>
      <c r="S42" s="67">
        <v>0.8327561327742803</v>
      </c>
      <c r="T42" s="75">
        <v>2.946465749259217</v>
      </c>
      <c r="U42" s="66">
        <v>24.93858524243856</v>
      </c>
      <c r="V42" s="67">
        <v>0.7970371843483364</v>
      </c>
      <c r="W42" s="68">
        <v>3.2986890164804543</v>
      </c>
      <c r="X42" s="69">
        <v>16.213366308765572</v>
      </c>
      <c r="Y42" s="67">
        <v>0.7708718708622176</v>
      </c>
      <c r="Z42" s="75">
        <v>2.4290570615314238</v>
      </c>
      <c r="AA42" s="66">
        <v>13.27391697679358</v>
      </c>
      <c r="AB42" s="67">
        <v>0.41700135408228883</v>
      </c>
      <c r="AC42" s="68">
        <v>1.4125451273418073</v>
      </c>
    </row>
    <row r="43" spans="1:29" ht="15">
      <c r="A43" s="28" t="s">
        <v>89</v>
      </c>
      <c r="B43" s="36" t="s">
        <v>90</v>
      </c>
      <c r="C43" s="66">
        <v>31.12106846114727</v>
      </c>
      <c r="D43" s="67">
        <v>1.043903556255806</v>
      </c>
      <c r="E43" s="68">
        <v>4.447617264329315</v>
      </c>
      <c r="F43" s="69">
        <v>37.4952597035565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</v>
      </c>
      <c r="L43" s="69">
        <v>37.79200302822358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</v>
      </c>
      <c r="Q43" s="68">
        <v>3.2716914767423226</v>
      </c>
      <c r="R43" s="69">
        <v>26.700805852174465</v>
      </c>
      <c r="S43" s="67">
        <v>0.7761090923974405</v>
      </c>
      <c r="T43" s="75">
        <v>3.3717845657656746</v>
      </c>
      <c r="U43" s="66">
        <v>16.29047620734293</v>
      </c>
      <c r="V43" s="67">
        <v>0.513103456313567</v>
      </c>
      <c r="W43" s="68">
        <v>2.7891157035680507</v>
      </c>
      <c r="X43" s="69">
        <v>9.172108180356556</v>
      </c>
      <c r="Y43" s="67">
        <v>0.35477714441619157</v>
      </c>
      <c r="Z43" s="75">
        <v>1.386639314706304</v>
      </c>
      <c r="AA43" s="66" t="s">
        <v>215</v>
      </c>
      <c r="AB43" s="67" t="s">
        <v>215</v>
      </c>
      <c r="AC43" s="68" t="s">
        <v>215</v>
      </c>
    </row>
    <row r="44" spans="1:29" ht="28.5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0.4264963325998298</v>
      </c>
      <c r="N44" s="75">
        <v>1.3832770694050942</v>
      </c>
      <c r="O44" s="66">
        <v>19.636481805867756</v>
      </c>
      <c r="P44" s="67">
        <v>0.3948461431383469</v>
      </c>
      <c r="Q44" s="68">
        <v>1.2326301722809083</v>
      </c>
      <c r="R44" s="69">
        <v>14.365016635337442</v>
      </c>
      <c r="S44" s="67">
        <v>0.3622787122180223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8.5">
      <c r="A45" s="28" t="s">
        <v>93</v>
      </c>
      <c r="B45" s="37" t="s">
        <v>94</v>
      </c>
      <c r="C45" s="66">
        <v>7.034464195243506</v>
      </c>
      <c r="D45" s="67">
        <v>0.24050430228759845</v>
      </c>
      <c r="E45" s="68">
        <v>1.506010608777716</v>
      </c>
      <c r="F45" s="69">
        <v>9.784576418388385</v>
      </c>
      <c r="G45" s="67">
        <v>0.2801394575212439</v>
      </c>
      <c r="H45" s="75">
        <v>1.3257461532117676</v>
      </c>
      <c r="I45" s="66">
        <v>11.47539047207595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</v>
      </c>
      <c r="Q45" s="68">
        <v>1.0625598057839982</v>
      </c>
      <c r="R45" s="69">
        <v>10.459821866127722</v>
      </c>
      <c r="S45" s="67">
        <v>0.2607671468017914</v>
      </c>
      <c r="T45" s="75">
        <v>0.9840681992436319</v>
      </c>
      <c r="U45" s="66">
        <v>11.991665994493191</v>
      </c>
      <c r="V45" s="67">
        <v>0.25517087483371337</v>
      </c>
      <c r="W45" s="68">
        <v>0.683779249246263</v>
      </c>
      <c r="X45" s="69">
        <v>11.69713698869841</v>
      </c>
      <c r="Y45" s="67">
        <v>0.25296665487646675</v>
      </c>
      <c r="Z45" s="75">
        <v>0.7976547646523955</v>
      </c>
      <c r="AA45" s="66">
        <v>7.036477450929491</v>
      </c>
      <c r="AB45" s="67">
        <v>0.09891276873878027</v>
      </c>
      <c r="AC45" s="68">
        <v>0.35524159016549745</v>
      </c>
    </row>
    <row r="46" spans="1:29" ht="28.5">
      <c r="A46" s="28" t="s">
        <v>95</v>
      </c>
      <c r="B46" s="37" t="s">
        <v>96</v>
      </c>
      <c r="C46" s="66">
        <v>6.1729057198196635</v>
      </c>
      <c r="D46" s="67">
        <v>0.2084542777692948</v>
      </c>
      <c r="E46" s="68">
        <v>0.749243026727855</v>
      </c>
      <c r="F46" s="69">
        <v>10.170234480762662</v>
      </c>
      <c r="G46" s="67">
        <v>0.2804585304802272</v>
      </c>
      <c r="H46" s="75">
        <v>0.9113266277956323</v>
      </c>
      <c r="I46" s="66">
        <v>10.091514051248645</v>
      </c>
      <c r="J46" s="67">
        <v>0.2962634666682694</v>
      </c>
      <c r="K46" s="68">
        <v>1.128432084433389</v>
      </c>
      <c r="L46" s="69">
        <v>12.089268443592612</v>
      </c>
      <c r="M46" s="67">
        <v>0.37588361962337263</v>
      </c>
      <c r="N46" s="75">
        <v>1.561356333161322</v>
      </c>
      <c r="O46" s="66">
        <v>7.313350188047051</v>
      </c>
      <c r="P46" s="67">
        <v>0.1613281605838498</v>
      </c>
      <c r="Q46" s="68">
        <v>0.6175074297392599</v>
      </c>
      <c r="R46" s="69">
        <v>10.722692161332715</v>
      </c>
      <c r="S46" s="67">
        <v>0.23072935811439144</v>
      </c>
      <c r="T46" s="75">
        <v>0.7441261144996296</v>
      </c>
      <c r="U46" s="66">
        <v>9.535939695572106</v>
      </c>
      <c r="V46" s="67">
        <v>0.20444855001763232</v>
      </c>
      <c r="W46" s="68">
        <v>0.6687639383360647</v>
      </c>
      <c r="X46" s="69">
        <v>21.25249498657399</v>
      </c>
      <c r="Y46" s="67">
        <v>0.5003863302356111</v>
      </c>
      <c r="Z46" s="75">
        <v>1.811262206347136</v>
      </c>
      <c r="AA46" s="66">
        <v>21.12066671473165</v>
      </c>
      <c r="AB46" s="67">
        <v>0.4794207395444511</v>
      </c>
      <c r="AC46" s="68">
        <v>1.2667425049941419</v>
      </c>
    </row>
    <row r="47" spans="1:29" ht="28.5">
      <c r="A47" s="28" t="s">
        <v>97</v>
      </c>
      <c r="B47" s="36" t="s">
        <v>98</v>
      </c>
      <c r="C47" s="66">
        <v>18.284742878760706</v>
      </c>
      <c r="D47" s="67">
        <v>0.9289466577622897</v>
      </c>
      <c r="E47" s="68">
        <v>4.671445357318688</v>
      </c>
      <c r="F47" s="69">
        <v>22.981612500865925</v>
      </c>
      <c r="G47" s="67">
        <v>0.9926607309495646</v>
      </c>
      <c r="H47" s="75">
        <v>6.1945797767536765</v>
      </c>
      <c r="I47" s="66">
        <v>24.893041032853553</v>
      </c>
      <c r="J47" s="67">
        <v>1.067026515883953</v>
      </c>
      <c r="K47" s="68">
        <v>5.326219470098538</v>
      </c>
      <c r="L47" s="69">
        <v>28.75541333151076</v>
      </c>
      <c r="M47" s="67">
        <v>1.0329624202667034</v>
      </c>
      <c r="N47" s="75">
        <v>4.640300700455213</v>
      </c>
      <c r="O47" s="66">
        <v>29.5009750110389</v>
      </c>
      <c r="P47" s="67">
        <v>1.070936256650731</v>
      </c>
      <c r="Q47" s="68">
        <v>3.545775593514285</v>
      </c>
      <c r="R47" s="69">
        <v>30.816004747579388</v>
      </c>
      <c r="S47" s="67">
        <v>1.0586940108203924</v>
      </c>
      <c r="T47" s="75">
        <v>3.4285542744032744</v>
      </c>
      <c r="U47" s="66">
        <v>35.15751858148102</v>
      </c>
      <c r="V47" s="67">
        <v>1.23980273859491</v>
      </c>
      <c r="W47" s="68">
        <v>5.988211498227865</v>
      </c>
      <c r="X47" s="69">
        <v>22.011675337129383</v>
      </c>
      <c r="Y47" s="67">
        <v>0.7445688440124635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</v>
      </c>
    </row>
    <row r="48" spans="1:29" ht="15">
      <c r="A48" s="28" t="s">
        <v>99</v>
      </c>
      <c r="B48" s="36" t="s">
        <v>100</v>
      </c>
      <c r="C48" s="66">
        <v>12.320132533086518</v>
      </c>
      <c r="D48" s="67">
        <v>0.7958805616373891</v>
      </c>
      <c r="E48" s="68">
        <v>22.602515145200524</v>
      </c>
      <c r="F48" s="69">
        <v>81.89731845248137</v>
      </c>
      <c r="G48" s="67">
        <v>1.838594799258207</v>
      </c>
      <c r="H48" s="75">
        <v>8.595123571587921</v>
      </c>
      <c r="I48" s="66">
        <v>18.4123406872222</v>
      </c>
      <c r="J48" s="67">
        <v>0.2884600040998145</v>
      </c>
      <c r="K48" s="68">
        <v>0.2884600040998145</v>
      </c>
      <c r="L48" s="69">
        <v>60.00730682075329</v>
      </c>
      <c r="M48" s="67">
        <v>1.2146306587511098</v>
      </c>
      <c r="N48" s="75">
        <v>2.921735076927712</v>
      </c>
      <c r="O48" s="66">
        <v>10.916941778148201</v>
      </c>
      <c r="P48" s="67">
        <v>0.12554483044870432</v>
      </c>
      <c r="Q48" s="68">
        <v>1.3537007804903771</v>
      </c>
      <c r="R48" s="69" t="s">
        <v>215</v>
      </c>
      <c r="S48" s="67" t="s">
        <v>215</v>
      </c>
      <c r="T48" s="75" t="s">
        <v>215</v>
      </c>
      <c r="U48" s="66" t="s">
        <v>215</v>
      </c>
      <c r="V48" s="67" t="s">
        <v>215</v>
      </c>
      <c r="W48" s="68" t="s">
        <v>215</v>
      </c>
      <c r="X48" s="69" t="s">
        <v>215</v>
      </c>
      <c r="Y48" s="67" t="s">
        <v>215</v>
      </c>
      <c r="Z48" s="75" t="s">
        <v>215</v>
      </c>
      <c r="AA48" s="66" t="s">
        <v>215</v>
      </c>
      <c r="AB48" s="67" t="s">
        <v>215</v>
      </c>
      <c r="AC48" s="68" t="s">
        <v>215</v>
      </c>
    </row>
    <row r="49" spans="1:29" ht="15">
      <c r="A49" s="28" t="s">
        <v>101</v>
      </c>
      <c r="B49" s="36" t="s">
        <v>102</v>
      </c>
      <c r="C49" s="66">
        <v>4.763398427554545</v>
      </c>
      <c r="D49" s="67">
        <v>0.014290195282663636</v>
      </c>
      <c r="E49" s="68">
        <v>0.014290195282663636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0.06987364895162496</v>
      </c>
      <c r="K49" s="68">
        <v>0.06987364895162496</v>
      </c>
      <c r="L49" s="69">
        <v>5.0842941653631595</v>
      </c>
      <c r="M49" s="67">
        <v>0.04575864748826843</v>
      </c>
      <c r="N49" s="75">
        <v>0.04575864748826843</v>
      </c>
      <c r="O49" s="66">
        <v>5.038060362882083</v>
      </c>
      <c r="P49" s="67">
        <v>0.23175077669257585</v>
      </c>
      <c r="Q49" s="68">
        <v>0.9874598311248883</v>
      </c>
      <c r="R49" s="69">
        <v>2.334579843331016</v>
      </c>
      <c r="S49" s="67">
        <v>0.014007479059986096</v>
      </c>
      <c r="T49" s="75">
        <v>0.014007479059986096</v>
      </c>
      <c r="U49" s="66">
        <v>5.96666537422065</v>
      </c>
      <c r="V49" s="67">
        <v>0.1153555305682659</v>
      </c>
      <c r="W49" s="68">
        <v>1.0103553367013633</v>
      </c>
      <c r="X49" s="69">
        <v>6.342965603285397</v>
      </c>
      <c r="Y49" s="67">
        <v>0.07207915458278862</v>
      </c>
      <c r="Z49" s="75">
        <v>0.07207915458278862</v>
      </c>
      <c r="AA49" s="66">
        <v>11.612378557830429</v>
      </c>
      <c r="AB49" s="67">
        <v>0.1477732094908225</v>
      </c>
      <c r="AC49" s="68">
        <v>0.3526975369819477</v>
      </c>
    </row>
    <row r="50" spans="1:29" ht="28.5">
      <c r="A50" s="28" t="s">
        <v>103</v>
      </c>
      <c r="B50" s="36" t="s">
        <v>104</v>
      </c>
      <c r="C50" s="66">
        <v>27.867088945954496</v>
      </c>
      <c r="D50" s="67">
        <v>0.8013988105299755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6.736906861649149</v>
      </c>
      <c r="L50" s="69">
        <v>39.601713119723854</v>
      </c>
      <c r="M50" s="67">
        <v>1.1618617023065894</v>
      </c>
      <c r="N50" s="75">
        <v>3.754777072187822</v>
      </c>
      <c r="O50" s="66">
        <v>53.78054068304549</v>
      </c>
      <c r="P50" s="67">
        <v>1.3400097279548968</v>
      </c>
      <c r="Q50" s="68">
        <v>4.144943099786149</v>
      </c>
      <c r="R50" s="69">
        <v>26.063588931928184</v>
      </c>
      <c r="S50" s="67">
        <v>0.6325188045675254</v>
      </c>
      <c r="T50" s="75">
        <v>1.8035924078732926</v>
      </c>
      <c r="U50" s="66">
        <v>34.905824280865744</v>
      </c>
      <c r="V50" s="67">
        <v>0.7835101761487722</v>
      </c>
      <c r="W50" s="68">
        <v>2.4538384415712575</v>
      </c>
      <c r="X50" s="69">
        <v>27.043371171871044</v>
      </c>
      <c r="Y50" s="67">
        <v>0.6999039373488214</v>
      </c>
      <c r="Z50" s="75">
        <v>1.9535701506143663</v>
      </c>
      <c r="AA50" s="66">
        <v>29.067487577506093</v>
      </c>
      <c r="AB50" s="67">
        <v>0.7521974669969321</v>
      </c>
      <c r="AC50" s="68">
        <v>3.0770883003376728</v>
      </c>
    </row>
    <row r="51" spans="1:29" ht="15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</v>
      </c>
      <c r="F51" s="69">
        <v>12.931849077769062</v>
      </c>
      <c r="G51" s="67">
        <v>1.0940344319792628</v>
      </c>
      <c r="H51" s="75">
        <v>3.61574500214423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6.188421595437701</v>
      </c>
      <c r="O51" s="66">
        <v>9.592553599928047</v>
      </c>
      <c r="P51" s="67">
        <v>0.39329469759705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0.524656964910734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ht="15">
      <c r="A52" s="28" t="s">
        <v>107</v>
      </c>
      <c r="B52" s="36" t="s">
        <v>108</v>
      </c>
      <c r="C52" s="66">
        <v>12.757051125136826</v>
      </c>
      <c r="D52" s="67">
        <v>0.38412898387912</v>
      </c>
      <c r="E52" s="68">
        <v>1.3940621979524521</v>
      </c>
      <c r="F52" s="69">
        <v>7.814482949468688</v>
      </c>
      <c r="G52" s="67">
        <v>0.3166428491124712</v>
      </c>
      <c r="H52" s="75">
        <v>0.7386249283837804</v>
      </c>
      <c r="I52" s="66">
        <v>12.819296981053247</v>
      </c>
      <c r="J52" s="67">
        <v>0.3494834570408451</v>
      </c>
      <c r="K52" s="68">
        <v>0.9011335320451856</v>
      </c>
      <c r="L52" s="69">
        <v>13.228767943989045</v>
      </c>
      <c r="M52" s="67">
        <v>0.3396958625617187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28.18917511693027</v>
      </c>
      <c r="S52" s="67">
        <v>0.5074051521047449</v>
      </c>
      <c r="T52" s="75">
        <v>1.4262638410123758</v>
      </c>
      <c r="U52" s="66">
        <v>20.787112034884213</v>
      </c>
      <c r="V52" s="67">
        <v>0.4166661123436791</v>
      </c>
      <c r="W52" s="68">
        <v>1.4906669008126967</v>
      </c>
      <c r="X52" s="69">
        <v>19.60557162462092</v>
      </c>
      <c r="Y52" s="67">
        <v>0.5785822026110352</v>
      </c>
      <c r="Z52" s="75">
        <v>1.5915367365497828</v>
      </c>
      <c r="AA52" s="66" t="s">
        <v>215</v>
      </c>
      <c r="AB52" s="67" t="s">
        <v>215</v>
      </c>
      <c r="AC52" s="68" t="s">
        <v>215</v>
      </c>
    </row>
    <row r="53" spans="1:29" ht="15">
      <c r="A53" s="28" t="s">
        <v>109</v>
      </c>
      <c r="B53" s="36" t="s">
        <v>110</v>
      </c>
      <c r="C53" s="66">
        <v>7.431034276799555</v>
      </c>
      <c r="D53" s="67">
        <v>0.20516323480881848</v>
      </c>
      <c r="E53" s="68">
        <v>1.2724812589404852</v>
      </c>
      <c r="F53" s="69">
        <v>9.11345888984193</v>
      </c>
      <c r="G53" s="67">
        <v>0.27692661635015475</v>
      </c>
      <c r="H53" s="75">
        <v>1.1126461132862897</v>
      </c>
      <c r="I53" s="66">
        <v>9.117685714996533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</v>
      </c>
      <c r="O53" s="66">
        <v>28.07007964730557</v>
      </c>
      <c r="P53" s="67">
        <v>0.5522551624992366</v>
      </c>
      <c r="Q53" s="68">
        <v>1.7468105182764257</v>
      </c>
      <c r="R53" s="69">
        <v>19.63358943020254</v>
      </c>
      <c r="S53" s="67">
        <v>0.47264275042950993</v>
      </c>
      <c r="T53" s="75">
        <v>2.268397881240718</v>
      </c>
      <c r="U53" s="66">
        <v>24.03005648121118</v>
      </c>
      <c r="V53" s="67">
        <v>0.5973558605709779</v>
      </c>
      <c r="W53" s="68">
        <v>1.831508217894052</v>
      </c>
      <c r="X53" s="69">
        <v>27.84593080010041</v>
      </c>
      <c r="Y53" s="67">
        <v>0.6590843759030663</v>
      </c>
      <c r="Z53" s="75">
        <v>1.9769650663560945</v>
      </c>
      <c r="AA53" s="66">
        <v>12.76084752396761</v>
      </c>
      <c r="AB53" s="67">
        <v>0.33671783513714537</v>
      </c>
      <c r="AC53" s="68">
        <v>1.149318974635083</v>
      </c>
    </row>
    <row r="54" spans="1:29" ht="15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0.021560923437102072</v>
      </c>
      <c r="H54" s="75">
        <v>0.021560923437102072</v>
      </c>
      <c r="I54" s="66">
        <v>3.933661938339456</v>
      </c>
      <c r="J54" s="67">
        <v>0.0681834735978839</v>
      </c>
      <c r="K54" s="68">
        <v>0.0681834735978839</v>
      </c>
      <c r="L54" s="69">
        <v>2.1855045159954014</v>
      </c>
      <c r="M54" s="67">
        <v>0.023312048170617616</v>
      </c>
      <c r="N54" s="75">
        <v>0.023312048170617616</v>
      </c>
      <c r="O54" s="66">
        <v>5.794340890913403</v>
      </c>
      <c r="P54" s="67">
        <v>0.43805217135305324</v>
      </c>
      <c r="Q54" s="68">
        <v>2.4370997787181774</v>
      </c>
      <c r="R54" s="69">
        <v>1.5615967139008031</v>
      </c>
      <c r="S54" s="67">
        <v>0.00468479014170241</v>
      </c>
      <c r="T54" s="75">
        <v>0.00468479014170241</v>
      </c>
      <c r="U54" s="66">
        <v>1.5282771154388908</v>
      </c>
      <c r="V54" s="67">
        <v>0.008660236987487047</v>
      </c>
      <c r="W54" s="68">
        <v>0.008660236987487047</v>
      </c>
      <c r="X54" s="69">
        <v>1.1640493440749764</v>
      </c>
      <c r="Y54" s="67">
        <v>0.026385118465699464</v>
      </c>
      <c r="Z54" s="75">
        <v>0.17189128647507151</v>
      </c>
      <c r="AA54" s="66">
        <v>2.737496192998263</v>
      </c>
      <c r="AB54" s="67">
        <v>0.05109992893596758</v>
      </c>
      <c r="AC54" s="68">
        <v>0.05109992893596758</v>
      </c>
    </row>
    <row r="55" spans="1:29" ht="42.75">
      <c r="A55" s="28" t="s">
        <v>113</v>
      </c>
      <c r="B55" s="36" t="s">
        <v>114</v>
      </c>
      <c r="C55" s="66">
        <v>4.572760338416666</v>
      </c>
      <c r="D55" s="67">
        <v>0.11954502027575</v>
      </c>
      <c r="E55" s="68">
        <v>0.21753274181324997</v>
      </c>
      <c r="F55" s="69">
        <v>3.825035859950252</v>
      </c>
      <c r="G55" s="67">
        <v>0.061200573759204034</v>
      </c>
      <c r="H55" s="75">
        <v>0.061200573759204034</v>
      </c>
      <c r="I55" s="66">
        <v>3.951753796633629</v>
      </c>
      <c r="J55" s="67">
        <v>0.13277892756688994</v>
      </c>
      <c r="K55" s="68">
        <v>0.19205523451639436</v>
      </c>
      <c r="L55" s="69">
        <v>4.377873581495474</v>
      </c>
      <c r="M55" s="67">
        <v>0.04252791479167032</v>
      </c>
      <c r="N55" s="75">
        <v>0.04252791479167032</v>
      </c>
      <c r="O55" s="66">
        <v>3.171010268967945</v>
      </c>
      <c r="P55" s="67">
        <v>0.1405814552575789</v>
      </c>
      <c r="Q55" s="68">
        <v>0.37840722543017474</v>
      </c>
      <c r="R55" s="69">
        <v>7.756836035604281</v>
      </c>
      <c r="S55" s="67">
        <v>0.14272578305511877</v>
      </c>
      <c r="T55" s="75">
        <v>0.8990172965265362</v>
      </c>
      <c r="U55" s="66">
        <v>3.981722064133478</v>
      </c>
      <c r="V55" s="67">
        <v>0.07465728870250271</v>
      </c>
      <c r="W55" s="68">
        <v>0.44794373221501627</v>
      </c>
      <c r="X55" s="69" t="s">
        <v>215</v>
      </c>
      <c r="Y55" s="67" t="s">
        <v>215</v>
      </c>
      <c r="Z55" s="75" t="s">
        <v>215</v>
      </c>
      <c r="AA55" s="66" t="s">
        <v>215</v>
      </c>
      <c r="AB55" s="67" t="s">
        <v>215</v>
      </c>
      <c r="AC55" s="68" t="s">
        <v>215</v>
      </c>
    </row>
    <row r="56" spans="1:29" ht="28.5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6.761598838195041</v>
      </c>
      <c r="J56" s="67">
        <v>0.027046395352780164</v>
      </c>
      <c r="K56" s="68">
        <v>0.027046395352780164</v>
      </c>
      <c r="L56" s="69">
        <v>2.7348713684702863</v>
      </c>
      <c r="M56" s="67">
        <v>0.015041792526586575</v>
      </c>
      <c r="N56" s="75">
        <v>0.015041792526586575</v>
      </c>
      <c r="O56" s="66">
        <v>0</v>
      </c>
      <c r="P56" s="67">
        <v>0</v>
      </c>
      <c r="Q56" s="68">
        <v>0</v>
      </c>
      <c r="R56" s="69">
        <v>4.973667909984171</v>
      </c>
      <c r="S56" s="67">
        <v>0.0049736679099841715</v>
      </c>
      <c r="T56" s="75">
        <v>0.0049736679099841715</v>
      </c>
      <c r="U56" s="66">
        <v>5.72703070295522</v>
      </c>
      <c r="V56" s="67">
        <v>0.3512578831145869</v>
      </c>
      <c r="W56" s="68">
        <v>1.496664023705631</v>
      </c>
      <c r="X56" s="69">
        <v>3.9942685042951314</v>
      </c>
      <c r="Y56" s="67">
        <v>0.1637650086761004</v>
      </c>
      <c r="Z56" s="75">
        <v>0.5382276809537689</v>
      </c>
      <c r="AA56" s="66" t="s">
        <v>215</v>
      </c>
      <c r="AB56" s="67" t="s">
        <v>215</v>
      </c>
      <c r="AC56" s="68" t="s">
        <v>215</v>
      </c>
    </row>
    <row r="57" spans="1:29" ht="15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0.5782761761464087</v>
      </c>
      <c r="L57" s="69">
        <v>1.3997035134020877</v>
      </c>
      <c r="M57" s="67">
        <v>0.0111976281072167</v>
      </c>
      <c r="N57" s="75">
        <v>0.11617539161237328</v>
      </c>
      <c r="O57" s="66">
        <v>6.215752466484391</v>
      </c>
      <c r="P57" s="67">
        <v>0.31234156144084063</v>
      </c>
      <c r="Q57" s="68">
        <v>1.4777951489066639</v>
      </c>
      <c r="R57" s="69">
        <v>3.125378219598606</v>
      </c>
      <c r="S57" s="67">
        <v>0.01562689109799303</v>
      </c>
      <c r="T57" s="75">
        <v>0.01562689109799303</v>
      </c>
      <c r="U57" s="66">
        <v>1.5005034414121454</v>
      </c>
      <c r="V57" s="67">
        <v>0.028509565386830762</v>
      </c>
      <c r="W57" s="68">
        <v>0.1785599095280453</v>
      </c>
      <c r="X57" s="69">
        <v>2.2367320271452034</v>
      </c>
      <c r="Y57" s="67">
        <v>0.03243261439360545</v>
      </c>
      <c r="Z57" s="75">
        <v>0.03243261439360545</v>
      </c>
      <c r="AA57" s="66">
        <v>4.528254026230621</v>
      </c>
      <c r="AB57" s="67">
        <v>0.09829264446067988</v>
      </c>
      <c r="AC57" s="68">
        <v>0.2865597276164638</v>
      </c>
    </row>
    <row r="58" spans="1:29" ht="28.5">
      <c r="A58" s="28" t="s">
        <v>119</v>
      </c>
      <c r="B58" s="36" t="s">
        <v>120</v>
      </c>
      <c r="C58" s="66">
        <v>1.255256564692664</v>
      </c>
      <c r="D58" s="67">
        <v>0.020084105035082622</v>
      </c>
      <c r="E58" s="68">
        <v>0.12207370091636155</v>
      </c>
      <c r="F58" s="69">
        <v>1.3265777714078462</v>
      </c>
      <c r="G58" s="67">
        <v>0.02984799985667654</v>
      </c>
      <c r="H58" s="75">
        <v>0.21888533228229462</v>
      </c>
      <c r="I58" s="66">
        <v>1.4422644818260808</v>
      </c>
      <c r="J58" s="67">
        <v>0.01751321156503098</v>
      </c>
      <c r="K58" s="68">
        <v>0.071598129633509</v>
      </c>
      <c r="L58" s="69">
        <v>1.0122000002549678</v>
      </c>
      <c r="M58" s="67">
        <v>0.011400568423924375</v>
      </c>
      <c r="N58" s="75">
        <v>0.05934688422547548</v>
      </c>
      <c r="O58" s="66">
        <v>1.2317904861522397</v>
      </c>
      <c r="P58" s="67">
        <v>0.037672259034822665</v>
      </c>
      <c r="Q58" s="68">
        <v>0.12235785495778914</v>
      </c>
      <c r="R58" s="69">
        <v>0.9554920344451057</v>
      </c>
      <c r="S58" s="67">
        <v>0.0117525520236748</v>
      </c>
      <c r="T58" s="75">
        <v>0.04041731305702797</v>
      </c>
      <c r="U58" s="66">
        <v>1.1332291274587751</v>
      </c>
      <c r="V58" s="67">
        <v>0.014731978656964077</v>
      </c>
      <c r="W58" s="68">
        <v>0.09736326920083309</v>
      </c>
      <c r="X58" s="69">
        <v>1.173377294200486</v>
      </c>
      <c r="Y58" s="67">
        <v>0.008735142079048063</v>
      </c>
      <c r="Z58" s="75">
        <v>0.008735142079048063</v>
      </c>
      <c r="AA58" s="66">
        <v>1.529109613845488</v>
      </c>
      <c r="AB58" s="67">
        <v>0.08715924798919282</v>
      </c>
      <c r="AC58" s="68">
        <v>0.8517140549119369</v>
      </c>
    </row>
    <row r="59" spans="1:29" ht="15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3.457071665666046</v>
      </c>
      <c r="G59" s="67">
        <v>0.03629925248949348</v>
      </c>
      <c r="H59" s="75">
        <v>0.03629925248949348</v>
      </c>
      <c r="I59" s="66">
        <v>1.2218278270603389</v>
      </c>
      <c r="J59" s="67">
        <v>0.0036654834811810167</v>
      </c>
      <c r="K59" s="68">
        <v>0.0036654834811810167</v>
      </c>
      <c r="L59" s="69">
        <v>1.8627589609836008</v>
      </c>
      <c r="M59" s="67">
        <v>0.029804143375737613</v>
      </c>
      <c r="N59" s="75">
        <v>0.029804143375737613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0.02216226250514612</v>
      </c>
      <c r="T59" s="75">
        <v>0.11805666757548991</v>
      </c>
      <c r="U59" s="66">
        <v>1.7834300303151003</v>
      </c>
      <c r="V59" s="67">
        <v>0.010700580181890601</v>
      </c>
      <c r="W59" s="68">
        <v>0.010700580181890601</v>
      </c>
      <c r="X59" s="69">
        <v>1.217867924902854</v>
      </c>
      <c r="Y59" s="67">
        <v>0.13883694343892533</v>
      </c>
      <c r="Z59" s="75">
        <v>0.7173242077677809</v>
      </c>
      <c r="AA59" s="66">
        <v>0.9889906744904532</v>
      </c>
      <c r="AB59" s="67">
        <v>0.006593271163269688</v>
      </c>
      <c r="AC59" s="68">
        <v>0.006593271163269688</v>
      </c>
    </row>
    <row r="60" spans="1:29" ht="28.5">
      <c r="A60" s="28" t="s">
        <v>123</v>
      </c>
      <c r="B60" s="37" t="s">
        <v>124</v>
      </c>
      <c r="C60" s="66">
        <v>3.279631398455552</v>
      </c>
      <c r="D60" s="67">
        <v>0.0666175127811284</v>
      </c>
      <c r="E60" s="68">
        <v>0.3279631398455552</v>
      </c>
      <c r="F60" s="69">
        <v>1.230006626660701</v>
      </c>
      <c r="G60" s="67">
        <v>0.023616127231885463</v>
      </c>
      <c r="H60" s="75">
        <v>0.11586662423143805</v>
      </c>
      <c r="I60" s="66">
        <v>1.3809531533655115</v>
      </c>
      <c r="J60" s="67">
        <v>0.023752394237886797</v>
      </c>
      <c r="K60" s="68">
        <v>0.14803817804078281</v>
      </c>
      <c r="L60" s="69">
        <v>1.6306531775839737</v>
      </c>
      <c r="M60" s="67">
        <v>0.08446783459884984</v>
      </c>
      <c r="N60" s="75">
        <v>0.41467510305960453</v>
      </c>
      <c r="O60" s="66">
        <v>1.5191684651131545</v>
      </c>
      <c r="P60" s="67">
        <v>0.0678561914417209</v>
      </c>
      <c r="Q60" s="68">
        <v>0.10583540306954976</v>
      </c>
      <c r="R60" s="69">
        <v>1.9475224875065944</v>
      </c>
      <c r="S60" s="67">
        <v>0.02636645829239697</v>
      </c>
      <c r="T60" s="75">
        <v>0.02636645829239697</v>
      </c>
      <c r="U60" s="66">
        <v>0.6908688431513142</v>
      </c>
      <c r="V60" s="67">
        <v>0.0020726065294539428</v>
      </c>
      <c r="W60" s="68">
        <v>0.027980188147628225</v>
      </c>
      <c r="X60" s="69">
        <v>1.0611006052175036</v>
      </c>
      <c r="Y60" s="67">
        <v>0.030935163798264144</v>
      </c>
      <c r="Z60" s="75">
        <v>0.11051770918957692</v>
      </c>
      <c r="AA60" s="66">
        <v>1.6689516376256934</v>
      </c>
      <c r="AB60" s="67">
        <v>0.032881275246555326</v>
      </c>
      <c r="AC60" s="68">
        <v>0.1536606700747305</v>
      </c>
    </row>
    <row r="61" spans="1:29" ht="42.75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1.135683594189634</v>
      </c>
      <c r="M61" s="67">
        <v>0.0034070507825689016</v>
      </c>
      <c r="N61" s="75">
        <v>0.0034070507825689016</v>
      </c>
      <c r="O61" s="66">
        <v>0.48485760604854045</v>
      </c>
      <c r="P61" s="67">
        <v>0.009212294514922269</v>
      </c>
      <c r="Q61" s="68">
        <v>0.009212294514922269</v>
      </c>
      <c r="R61" s="69">
        <v>0.7362507238817118</v>
      </c>
      <c r="S61" s="67">
        <v>0.005521880429112838</v>
      </c>
      <c r="T61" s="75">
        <v>0.005521880429112838</v>
      </c>
      <c r="U61" s="66">
        <v>1.3231265011212752</v>
      </c>
      <c r="V61" s="67">
        <v>0.012853228868035244</v>
      </c>
      <c r="W61" s="68">
        <v>0.0553822949755048</v>
      </c>
      <c r="X61" s="69">
        <v>1.338247395613324</v>
      </c>
      <c r="Y61" s="67">
        <v>0.144530718726239</v>
      </c>
      <c r="Z61" s="75">
        <v>0.44563638273923695</v>
      </c>
      <c r="AA61" s="66">
        <v>1.3932190219019305</v>
      </c>
      <c r="AB61" s="67">
        <v>0.03168578118382676</v>
      </c>
      <c r="AC61" s="68">
        <v>0.24365410380176333</v>
      </c>
    </row>
    <row r="62" spans="1:29" ht="28.5">
      <c r="A62" s="28" t="s">
        <v>127</v>
      </c>
      <c r="B62" s="37" t="s">
        <v>128</v>
      </c>
      <c r="C62" s="66">
        <v>1.4986036857567202</v>
      </c>
      <c r="D62" s="67">
        <v>0.06061851908885933</v>
      </c>
      <c r="E62" s="68">
        <v>0.2264015518256965</v>
      </c>
      <c r="F62" s="69">
        <v>1.632692243172706</v>
      </c>
      <c r="G62" s="67">
        <v>0.04228672909817308</v>
      </c>
      <c r="H62" s="75">
        <v>0.21984201054320487</v>
      </c>
      <c r="I62" s="66">
        <v>1.374062834871136</v>
      </c>
      <c r="J62" s="67">
        <v>0.013740628348711358</v>
      </c>
      <c r="K62" s="68">
        <v>0.04465704213331191</v>
      </c>
      <c r="L62" s="69">
        <v>1.0863358090253927</v>
      </c>
      <c r="M62" s="67">
        <v>0.0529200729825227</v>
      </c>
      <c r="N62" s="75">
        <v>0.41373875240881386</v>
      </c>
      <c r="O62" s="66">
        <v>1.4545503488869922</v>
      </c>
      <c r="P62" s="67">
        <v>0.09212152209617616</v>
      </c>
      <c r="Q62" s="68">
        <v>0.49212286804009897</v>
      </c>
      <c r="R62" s="69">
        <v>3.0442944229683</v>
      </c>
      <c r="S62" s="67">
        <v>0.030442944229683</v>
      </c>
      <c r="T62" s="75">
        <v>0.6012481485362393</v>
      </c>
      <c r="U62" s="66">
        <v>1.337671678046517</v>
      </c>
      <c r="V62" s="67">
        <v>0.015903429950108593</v>
      </c>
      <c r="W62" s="68">
        <v>0.11622880580359736</v>
      </c>
      <c r="X62" s="69" t="s">
        <v>215</v>
      </c>
      <c r="Y62" s="67" t="s">
        <v>215</v>
      </c>
      <c r="Z62" s="75" t="s">
        <v>215</v>
      </c>
      <c r="AA62" s="66">
        <v>2.2314946065365113</v>
      </c>
      <c r="AB62" s="67">
        <v>0.061206709207858596</v>
      </c>
      <c r="AC62" s="68">
        <v>0.18075106312945743</v>
      </c>
    </row>
    <row r="63" spans="1:29" ht="15">
      <c r="A63" s="28" t="s">
        <v>129</v>
      </c>
      <c r="B63" s="37" t="s">
        <v>130</v>
      </c>
      <c r="C63" s="66">
        <v>6.798641077083619</v>
      </c>
      <c r="D63" s="67">
        <v>0.2577534798349327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6.548914359023636</v>
      </c>
      <c r="J63" s="67">
        <v>0.1977148430295707</v>
      </c>
      <c r="K63" s="68">
        <v>0.7005779098831713</v>
      </c>
      <c r="L63" s="69">
        <v>13.54220689791861</v>
      </c>
      <c r="M63" s="67">
        <v>0.428341859278001</v>
      </c>
      <c r="N63" s="75">
        <v>1.304875113972048</v>
      </c>
      <c r="O63" s="66">
        <v>15.180879762181325</v>
      </c>
      <c r="P63" s="67">
        <v>0.437805728855765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</v>
      </c>
      <c r="U63" s="66">
        <v>24.89434907403947</v>
      </c>
      <c r="V63" s="67">
        <v>0.6970417740731052</v>
      </c>
      <c r="W63" s="68">
        <v>2.5641179546260657</v>
      </c>
      <c r="X63" s="69" t="s">
        <v>215</v>
      </c>
      <c r="Y63" s="67" t="s">
        <v>215</v>
      </c>
      <c r="Z63" s="75" t="s">
        <v>215</v>
      </c>
      <c r="AA63" s="66" t="s">
        <v>215</v>
      </c>
      <c r="AB63" s="67" t="s">
        <v>215</v>
      </c>
      <c r="AC63" s="68" t="s">
        <v>215</v>
      </c>
    </row>
    <row r="64" spans="1:29" ht="15">
      <c r="A64" s="28" t="s">
        <v>131</v>
      </c>
      <c r="B64" s="37" t="s">
        <v>132</v>
      </c>
      <c r="C64" s="66">
        <v>1.2011800611535544</v>
      </c>
      <c r="D64" s="67">
        <v>0.04029959105170174</v>
      </c>
      <c r="E64" s="68">
        <v>0.1439013713261958</v>
      </c>
      <c r="F64" s="69">
        <v>0.6721243627944583</v>
      </c>
      <c r="G64" s="67">
        <v>0.03278473280741857</v>
      </c>
      <c r="H64" s="75">
        <v>0.17841167807955122</v>
      </c>
      <c r="I64" s="66">
        <v>0.9903871428293254</v>
      </c>
      <c r="J64" s="67">
        <v>0.025860108729432386</v>
      </c>
      <c r="K64" s="68">
        <v>0.1331520492026093</v>
      </c>
      <c r="L64" s="69">
        <v>1.6274929943790997</v>
      </c>
      <c r="M64" s="67">
        <v>0.05338177021563447</v>
      </c>
      <c r="N64" s="75">
        <v>0.15103134987838046</v>
      </c>
      <c r="O64" s="66">
        <v>1.6529768023260458</v>
      </c>
      <c r="P64" s="67">
        <v>0.0045456862063966265</v>
      </c>
      <c r="Q64" s="68">
        <v>0.0045456862063966265</v>
      </c>
      <c r="R64" s="69">
        <v>2.0877361078177072</v>
      </c>
      <c r="S64" s="67">
        <v>0.004593019437198956</v>
      </c>
      <c r="T64" s="75">
        <v>0.004593019437198956</v>
      </c>
      <c r="U64" s="66">
        <v>0.851316194322141</v>
      </c>
      <c r="V64" s="67">
        <v>0.011067110526187833</v>
      </c>
      <c r="W64" s="68">
        <v>0.05895364645680826</v>
      </c>
      <c r="X64" s="69">
        <v>0.9012349451218366</v>
      </c>
      <c r="Y64" s="67">
        <v>0.001802469890243673</v>
      </c>
      <c r="Z64" s="75">
        <v>0.001802469890243673</v>
      </c>
      <c r="AA64" s="66" t="s">
        <v>215</v>
      </c>
      <c r="AB64" s="67" t="s">
        <v>215</v>
      </c>
      <c r="AC64" s="68" t="s">
        <v>215</v>
      </c>
    </row>
    <row r="65" spans="1:29" ht="28.5">
      <c r="A65" s="28" t="s">
        <v>133</v>
      </c>
      <c r="B65" s="36" t="s">
        <v>134</v>
      </c>
      <c r="C65" s="66">
        <v>2.2490780993728823</v>
      </c>
      <c r="D65" s="67">
        <v>0.08255990856447955</v>
      </c>
      <c r="E65" s="68">
        <v>0.2231272897752847</v>
      </c>
      <c r="F65" s="69">
        <v>2.4286076319054613</v>
      </c>
      <c r="G65" s="67">
        <v>0.07192414909873866</v>
      </c>
      <c r="H65" s="75">
        <v>0.3661593045026696</v>
      </c>
      <c r="I65" s="66">
        <v>2.248779551999166</v>
      </c>
      <c r="J65" s="67">
        <v>0.016062711085708326</v>
      </c>
      <c r="K65" s="68">
        <v>0.040156777714270814</v>
      </c>
      <c r="L65" s="69">
        <v>1.0599635734826272</v>
      </c>
      <c r="M65" s="67">
        <v>0.01409751552731894</v>
      </c>
      <c r="N65" s="75">
        <v>0.01409751552731894</v>
      </c>
      <c r="O65" s="66">
        <v>2.5882838381422912</v>
      </c>
      <c r="P65" s="67">
        <v>0.045523345153208536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2.18832894783854</v>
      </c>
      <c r="V65" s="67">
        <v>0.0392075603154405</v>
      </c>
      <c r="W65" s="68">
        <v>0.16230106363135835</v>
      </c>
      <c r="X65" s="69">
        <v>0.44679730985752436</v>
      </c>
      <c r="Y65" s="67">
        <v>0.008265750232364201</v>
      </c>
      <c r="Z65" s="75">
        <v>0.20932453966825015</v>
      </c>
      <c r="AA65" s="66">
        <v>1.4019334831055814</v>
      </c>
      <c r="AB65" s="67">
        <v>0.040122001111735923</v>
      </c>
      <c r="AC65" s="68">
        <v>0.21035678120312795</v>
      </c>
    </row>
    <row r="66" spans="1:29" ht="28.5">
      <c r="A66" s="28" t="s">
        <v>135</v>
      </c>
      <c r="B66" s="37" t="s">
        <v>136</v>
      </c>
      <c r="C66" s="66">
        <v>3.6135769708663177</v>
      </c>
      <c r="D66" s="67">
        <v>0.07519019773994916</v>
      </c>
      <c r="E66" s="68">
        <v>0.46087004751510424</v>
      </c>
      <c r="F66" s="69">
        <v>5.023979687640762</v>
      </c>
      <c r="G66" s="67">
        <v>0.19537698785269628</v>
      </c>
      <c r="H66" s="75">
        <v>1.1931951758146808</v>
      </c>
      <c r="I66" s="66">
        <v>4.2754780604797675</v>
      </c>
      <c r="J66" s="67">
        <v>0.05802434510651113</v>
      </c>
      <c r="K66" s="68">
        <v>0.18972433893378968</v>
      </c>
      <c r="L66" s="69">
        <v>4.872918171419948</v>
      </c>
      <c r="M66" s="67">
        <v>0.11216113377320051</v>
      </c>
      <c r="N66" s="75">
        <v>0.3169497207186509</v>
      </c>
      <c r="O66" s="66">
        <v>2.6823398337763584</v>
      </c>
      <c r="P66" s="67">
        <v>0.0389897254409635</v>
      </c>
      <c r="Q66" s="68">
        <v>0.362307473262221</v>
      </c>
      <c r="R66" s="69">
        <v>5.024751885917095</v>
      </c>
      <c r="S66" s="67">
        <v>0.09475246413443665</v>
      </c>
      <c r="T66" s="75">
        <v>0.3280445159805875</v>
      </c>
      <c r="U66" s="66">
        <v>6.325052002753032</v>
      </c>
      <c r="V66" s="67">
        <v>0.0921997965016692</v>
      </c>
      <c r="W66" s="68">
        <v>0.4206159581830766</v>
      </c>
      <c r="X66" s="69">
        <v>4.801920449881226</v>
      </c>
      <c r="Y66" s="67">
        <v>0.09032183703348019</v>
      </c>
      <c r="Z66" s="75">
        <v>0.5190647343443039</v>
      </c>
      <c r="AA66" s="66">
        <v>4.132558224284363</v>
      </c>
      <c r="AB66" s="67">
        <v>0.09711511827068253</v>
      </c>
      <c r="AC66" s="68">
        <v>0.3037430294849007</v>
      </c>
    </row>
    <row r="67" spans="1:29" ht="15">
      <c r="A67" s="28" t="s">
        <v>137</v>
      </c>
      <c r="B67" s="36" t="s">
        <v>138</v>
      </c>
      <c r="C67" s="66">
        <v>1.1612425318315447</v>
      </c>
      <c r="D67" s="67">
        <v>0.0023224850636630896</v>
      </c>
      <c r="E67" s="68">
        <v>0.0023224850636630896</v>
      </c>
      <c r="F67" s="69">
        <v>1.2797490790861639</v>
      </c>
      <c r="G67" s="67">
        <v>0.0038392472372584916</v>
      </c>
      <c r="H67" s="75">
        <v>0.0038392472372584916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0.2782641843385696</v>
      </c>
      <c r="O67" s="66">
        <v>2.512914895756207</v>
      </c>
      <c r="P67" s="67">
        <v>0.03895018088422121</v>
      </c>
      <c r="Q67" s="68">
        <v>0.03895018088422121</v>
      </c>
      <c r="R67" s="69">
        <v>1.6777880356619752</v>
      </c>
      <c r="S67" s="67">
        <v>0.005368921714118321</v>
      </c>
      <c r="T67" s="75">
        <v>0.005368921714118321</v>
      </c>
      <c r="U67" s="66">
        <v>3.3675320983251296</v>
      </c>
      <c r="V67" s="67">
        <v>0.09195953037734007</v>
      </c>
      <c r="W67" s="68">
        <v>0.3056682981556656</v>
      </c>
      <c r="X67" s="69">
        <v>0.6871648742719166</v>
      </c>
      <c r="Y67" s="67">
        <v>0.009849363197897473</v>
      </c>
      <c r="Z67" s="75">
        <v>0.009849363197897473</v>
      </c>
      <c r="AA67" s="66">
        <v>0.34917580426768724</v>
      </c>
      <c r="AB67" s="67">
        <v>0.008031043498156806</v>
      </c>
      <c r="AC67" s="68">
        <v>0.08659559945838644</v>
      </c>
    </row>
    <row r="68" spans="1:29" ht="15">
      <c r="A68" s="28" t="s">
        <v>139</v>
      </c>
      <c r="B68" s="36" t="s">
        <v>140</v>
      </c>
      <c r="C68" s="66">
        <v>4.347106829780838</v>
      </c>
      <c r="D68" s="67">
        <v>0.093462796840288</v>
      </c>
      <c r="E68" s="68">
        <v>0.4427838813762482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4.486277193829211</v>
      </c>
      <c r="M68" s="67">
        <v>0.13642361103053371</v>
      </c>
      <c r="N68" s="75">
        <v>0.4728944005677245</v>
      </c>
      <c r="O68" s="66">
        <v>1.7536380106117337</v>
      </c>
      <c r="P68" s="67">
        <v>0.016484197299750297</v>
      </c>
      <c r="Q68" s="68">
        <v>0.016484197299750297</v>
      </c>
      <c r="R68" s="69">
        <v>9.065025779852487</v>
      </c>
      <c r="S68" s="67">
        <v>0.25800457988810926</v>
      </c>
      <c r="T68" s="75">
        <v>0.8332850620710556</v>
      </c>
      <c r="U68" s="66">
        <v>8.595485105078913</v>
      </c>
      <c r="V68" s="67">
        <v>0.12496512960460882</v>
      </c>
      <c r="W68" s="68">
        <v>0.8688051867748994</v>
      </c>
      <c r="X68" s="69" t="s">
        <v>215</v>
      </c>
      <c r="Y68" s="67" t="s">
        <v>215</v>
      </c>
      <c r="Z68" s="75" t="s">
        <v>215</v>
      </c>
      <c r="AA68" s="66" t="s">
        <v>215</v>
      </c>
      <c r="AB68" s="67" t="s">
        <v>215</v>
      </c>
      <c r="AC68" s="68" t="s">
        <v>215</v>
      </c>
    </row>
    <row r="69" spans="1:29" ht="28.5">
      <c r="A69" s="28" t="s">
        <v>141</v>
      </c>
      <c r="B69" s="37" t="s">
        <v>142</v>
      </c>
      <c r="C69" s="66">
        <v>3.953307224813908</v>
      </c>
      <c r="D69" s="67">
        <v>0.21743189736476495</v>
      </c>
      <c r="E69" s="68">
        <v>1.370479837935488</v>
      </c>
      <c r="F69" s="69">
        <v>2.5963676919843848</v>
      </c>
      <c r="G69" s="67">
        <v>0.08394922204082844</v>
      </c>
      <c r="H69" s="75">
        <v>0.3435859912392669</v>
      </c>
      <c r="I69" s="66">
        <v>6.453517315367773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215</v>
      </c>
      <c r="P69" s="67" t="s">
        <v>215</v>
      </c>
      <c r="Q69" s="68" t="s">
        <v>215</v>
      </c>
      <c r="R69" s="69">
        <v>6.220581702768539</v>
      </c>
      <c r="S69" s="67">
        <v>0.04769112638789213</v>
      </c>
      <c r="T69" s="75">
        <v>0.04769112638789213</v>
      </c>
      <c r="U69" s="66" t="s">
        <v>215</v>
      </c>
      <c r="V69" s="67" t="s">
        <v>215</v>
      </c>
      <c r="W69" s="68" t="s">
        <v>215</v>
      </c>
      <c r="X69" s="69">
        <v>5.095549606082423</v>
      </c>
      <c r="Y69" s="67">
        <v>0.1121020913338133</v>
      </c>
      <c r="Z69" s="75">
        <v>0.5707015558812314</v>
      </c>
      <c r="AA69" s="66" t="s">
        <v>215</v>
      </c>
      <c r="AB69" s="67" t="s">
        <v>215</v>
      </c>
      <c r="AC69" s="68" t="s">
        <v>215</v>
      </c>
    </row>
    <row r="70" spans="1:29" ht="15">
      <c r="A70" s="28" t="s">
        <v>143</v>
      </c>
      <c r="B70" s="36" t="s">
        <v>144</v>
      </c>
      <c r="C70" s="66">
        <v>9.868519846037493</v>
      </c>
      <c r="D70" s="67">
        <v>0.1337732690240638</v>
      </c>
      <c r="E70" s="68">
        <v>0.5449615959422928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215</v>
      </c>
      <c r="P70" s="67" t="s">
        <v>215</v>
      </c>
      <c r="Q70" s="68" t="s">
        <v>215</v>
      </c>
      <c r="R70" s="69">
        <v>8.413464218230791</v>
      </c>
      <c r="S70" s="67">
        <v>0.49499214483924486</v>
      </c>
      <c r="T70" s="75">
        <v>2.808694804852712</v>
      </c>
      <c r="U70" s="66" t="s">
        <v>215</v>
      </c>
      <c r="V70" s="67" t="s">
        <v>215</v>
      </c>
      <c r="W70" s="68" t="s">
        <v>215</v>
      </c>
      <c r="X70" s="69" t="s">
        <v>215</v>
      </c>
      <c r="Y70" s="67" t="s">
        <v>215</v>
      </c>
      <c r="Z70" s="75" t="s">
        <v>215</v>
      </c>
      <c r="AA70" s="66" t="s">
        <v>215</v>
      </c>
      <c r="AB70" s="67" t="s">
        <v>215</v>
      </c>
      <c r="AC70" s="68" t="s">
        <v>215</v>
      </c>
    </row>
    <row r="71" spans="1:29" ht="15">
      <c r="A71" s="28" t="s">
        <v>145</v>
      </c>
      <c r="B71" s="36" t="s">
        <v>210</v>
      </c>
      <c r="C71" s="66">
        <v>19.280796813831518</v>
      </c>
      <c r="D71" s="67">
        <v>0.6580189886976859</v>
      </c>
      <c r="E71" s="68">
        <v>2.511941759258409</v>
      </c>
      <c r="F71" s="69">
        <v>22.336360682992613</v>
      </c>
      <c r="G71" s="67">
        <v>0.6801036718304302</v>
      </c>
      <c r="H71" s="75">
        <v>2.6730461982870986</v>
      </c>
      <c r="I71" s="66">
        <v>24.626008447638775</v>
      </c>
      <c r="J71" s="67">
        <v>0.7566900777547187</v>
      </c>
      <c r="K71" s="68">
        <v>2.1838792036974204</v>
      </c>
      <c r="L71" s="69">
        <v>15.81772659046676</v>
      </c>
      <c r="M71" s="67">
        <v>0.6737060284551863</v>
      </c>
      <c r="N71" s="75">
        <v>4.014797257257859</v>
      </c>
      <c r="O71" s="66">
        <v>27.605679521054668</v>
      </c>
      <c r="P71" s="67">
        <v>0.7150412283786906</v>
      </c>
      <c r="Q71" s="68">
        <v>2.704274017395865</v>
      </c>
      <c r="R71" s="69">
        <v>9.052101087709518</v>
      </c>
      <c r="S71" s="67">
        <v>0.20065490744422765</v>
      </c>
      <c r="T71" s="75">
        <v>0.6532599618297036</v>
      </c>
      <c r="U71" s="66">
        <v>11.1091436705457</v>
      </c>
      <c r="V71" s="67">
        <v>0.4069986272027198</v>
      </c>
      <c r="W71" s="68">
        <v>1.4674168866639004</v>
      </c>
      <c r="X71" s="69" t="s">
        <v>215</v>
      </c>
      <c r="Y71" s="67" t="s">
        <v>215</v>
      </c>
      <c r="Z71" s="75" t="s">
        <v>215</v>
      </c>
      <c r="AA71" s="66" t="s">
        <v>215</v>
      </c>
      <c r="AB71" s="67" t="s">
        <v>215</v>
      </c>
      <c r="AC71" s="68" t="s">
        <v>215</v>
      </c>
    </row>
    <row r="72" spans="1:29" ht="15">
      <c r="A72" s="28" t="s">
        <v>146</v>
      </c>
      <c r="B72" s="36" t="s">
        <v>147</v>
      </c>
      <c r="C72" s="66">
        <v>9.141169670881608</v>
      </c>
      <c r="D72" s="67">
        <v>0.17297905684899043</v>
      </c>
      <c r="E72" s="68">
        <v>1.4123107141512086</v>
      </c>
      <c r="F72" s="69">
        <v>17.66906980740272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17.78912282180367</v>
      </c>
      <c r="M72" s="67">
        <v>0.5825488503867424</v>
      </c>
      <c r="N72" s="75">
        <v>1.829135108732833</v>
      </c>
      <c r="O72" s="66">
        <v>20.325282600436484</v>
      </c>
      <c r="P72" s="67">
        <v>0.4513699953096932</v>
      </c>
      <c r="Q72" s="68">
        <v>2.347570140350414</v>
      </c>
      <c r="R72" s="69">
        <v>33.27521732722833</v>
      </c>
      <c r="S72" s="67">
        <v>0.6727487665530777</v>
      </c>
      <c r="T72" s="75">
        <v>1.556813581151026</v>
      </c>
      <c r="U72" s="66">
        <v>44.002508873316074</v>
      </c>
      <c r="V72" s="67">
        <v>0.9829635079207787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</v>
      </c>
      <c r="AA72" s="66">
        <v>47.98717311022731</v>
      </c>
      <c r="AB72" s="67">
        <v>0.9383961806682776</v>
      </c>
      <c r="AC72" s="68">
        <v>3.294965536650584</v>
      </c>
    </row>
    <row r="73" spans="1:29" ht="28.5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</v>
      </c>
      <c r="F73" s="69">
        <v>8.273451641623446</v>
      </c>
      <c r="G73" s="67">
        <v>0.1110021428584479</v>
      </c>
      <c r="H73" s="75">
        <v>0.9900563797809391</v>
      </c>
      <c r="I73" s="66">
        <v>7.548921938114885</v>
      </c>
      <c r="J73" s="67">
        <v>0.16882134516147834</v>
      </c>
      <c r="K73" s="68">
        <v>0.45190591784078654</v>
      </c>
      <c r="L73" s="69">
        <v>0.7148806021788174</v>
      </c>
      <c r="M73" s="67">
        <v>0.0057190448174305394</v>
      </c>
      <c r="N73" s="75">
        <v>0.0057190448174305394</v>
      </c>
      <c r="O73" s="66">
        <v>6.382669449119076</v>
      </c>
      <c r="P73" s="67">
        <v>0.2859435913205346</v>
      </c>
      <c r="Q73" s="68">
        <v>1.3390840504251822</v>
      </c>
      <c r="R73" s="69">
        <v>2.162557898568098</v>
      </c>
      <c r="S73" s="67">
        <v>0.04325115797136196</v>
      </c>
      <c r="T73" s="75">
        <v>0.2054430003639693</v>
      </c>
      <c r="U73" s="66">
        <v>0.5399309322511188</v>
      </c>
      <c r="V73" s="67">
        <v>0.0010798618645022377</v>
      </c>
      <c r="W73" s="68">
        <v>0.0010798618645022377</v>
      </c>
      <c r="X73" s="69">
        <v>2.626702639814614</v>
      </c>
      <c r="Y73" s="67">
        <v>0.006829426863517996</v>
      </c>
      <c r="Z73" s="75">
        <v>0.006829426863517996</v>
      </c>
      <c r="AA73" s="66" t="s">
        <v>215</v>
      </c>
      <c r="AB73" s="67" t="s">
        <v>215</v>
      </c>
      <c r="AC73" s="68" t="s">
        <v>215</v>
      </c>
    </row>
    <row r="74" spans="1:29" ht="15">
      <c r="A74" s="28" t="s">
        <v>150</v>
      </c>
      <c r="B74" s="37" t="s">
        <v>151</v>
      </c>
      <c r="C74" s="66">
        <v>15.32621014510051</v>
      </c>
      <c r="D74" s="67">
        <v>0.2567140199304336</v>
      </c>
      <c r="E74" s="68">
        <v>1.1188133405923373</v>
      </c>
      <c r="F74" s="69">
        <v>9.304993012725664</v>
      </c>
      <c r="G74" s="67">
        <v>0.517977944375062</v>
      </c>
      <c r="H74" s="75">
        <v>2.8442261975564778</v>
      </c>
      <c r="I74" s="66">
        <v>13.369889105861391</v>
      </c>
      <c r="J74" s="67">
        <v>0.3182033607195011</v>
      </c>
      <c r="K74" s="68">
        <v>0.3182033607195011</v>
      </c>
      <c r="L74" s="69">
        <v>13.111954588580955</v>
      </c>
      <c r="M74" s="67">
        <v>0.9149230535143156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</v>
      </c>
      <c r="U74" s="66">
        <v>18.438692084223607</v>
      </c>
      <c r="V74" s="67">
        <v>0.5518743421487391</v>
      </c>
      <c r="W74" s="68">
        <v>1.9669367579147368</v>
      </c>
      <c r="X74" s="69">
        <v>48.53217999815627</v>
      </c>
      <c r="Y74" s="67">
        <v>1.596626464007141</v>
      </c>
      <c r="Z74" s="75">
        <v>5.545007209619855</v>
      </c>
      <c r="AA74" s="66">
        <v>16.30565324937043</v>
      </c>
      <c r="AB74" s="67">
        <v>0.35652715580006406</v>
      </c>
      <c r="AC74" s="68">
        <v>1.176146428175333</v>
      </c>
    </row>
    <row r="75" spans="1:29" ht="28.5">
      <c r="A75" s="28" t="s">
        <v>152</v>
      </c>
      <c r="B75" s="36" t="s">
        <v>153</v>
      </c>
      <c r="C75" s="66">
        <v>29.482866775913617</v>
      </c>
      <c r="D75" s="67">
        <v>0.8233011292155663</v>
      </c>
      <c r="E75" s="68">
        <v>3.8072525650035978</v>
      </c>
      <c r="F75" s="69">
        <v>26.406949181855556</v>
      </c>
      <c r="G75" s="67">
        <v>0.7560539946966162</v>
      </c>
      <c r="H75" s="75">
        <v>3.1220457502521306</v>
      </c>
      <c r="I75" s="66">
        <v>24.43938533400685</v>
      </c>
      <c r="J75" s="67">
        <v>0.687324863882741</v>
      </c>
      <c r="K75" s="68">
        <v>3.4367557139585116</v>
      </c>
      <c r="L75" s="69">
        <v>18.92706112619261</v>
      </c>
      <c r="M75" s="67">
        <v>0.6004655494667496</v>
      </c>
      <c r="N75" s="75">
        <v>2.512068488290276</v>
      </c>
      <c r="O75" s="66">
        <v>17.281139319703016</v>
      </c>
      <c r="P75" s="67">
        <v>0.551629279486849</v>
      </c>
      <c r="Q75" s="68">
        <v>2.302985250099156</v>
      </c>
      <c r="R75" s="69">
        <v>19.579263515955287</v>
      </c>
      <c r="S75" s="67">
        <v>0.5642814089957653</v>
      </c>
      <c r="T75" s="75">
        <v>1.672209793581259</v>
      </c>
      <c r="U75" s="66">
        <v>17.255845876783575</v>
      </c>
      <c r="V75" s="67">
        <v>0.5460544757724332</v>
      </c>
      <c r="W75" s="68">
        <v>1.9417478922769869</v>
      </c>
      <c r="X75" s="69">
        <v>19.589108005776016</v>
      </c>
      <c r="Y75" s="67">
        <v>0.6122067143824375</v>
      </c>
      <c r="Z75" s="75">
        <v>1.7123281946347024</v>
      </c>
      <c r="AA75" s="66">
        <v>16.16457471183149</v>
      </c>
      <c r="AB75" s="67">
        <v>0.43686890076449847</v>
      </c>
      <c r="AC75" s="68">
        <v>1.600662795206142</v>
      </c>
    </row>
    <row r="76" spans="1:29" ht="28.5">
      <c r="A76" s="28" t="s">
        <v>154</v>
      </c>
      <c r="B76" s="37" t="s">
        <v>155</v>
      </c>
      <c r="C76" s="66">
        <v>4.347165591847</v>
      </c>
      <c r="D76" s="67">
        <v>0.16127984345752372</v>
      </c>
      <c r="E76" s="68">
        <v>0.42210977896834373</v>
      </c>
      <c r="F76" s="69">
        <v>5.882920178532632</v>
      </c>
      <c r="G76" s="67">
        <v>0.1430478485516882</v>
      </c>
      <c r="H76" s="75">
        <v>0.7584322619639833</v>
      </c>
      <c r="I76" s="66">
        <v>7.864043114662039</v>
      </c>
      <c r="J76" s="67">
        <v>0.11821432553008096</v>
      </c>
      <c r="K76" s="68">
        <v>0.6319139160846173</v>
      </c>
      <c r="L76" s="69">
        <v>8.268153761201866</v>
      </c>
      <c r="M76" s="67">
        <v>0.21980808772704583</v>
      </c>
      <c r="N76" s="75">
        <v>0.7404677703310313</v>
      </c>
      <c r="O76" s="66">
        <v>7.0787061471886785</v>
      </c>
      <c r="P76" s="67">
        <v>0.18647966506500177</v>
      </c>
      <c r="Q76" s="68">
        <v>0.80033621376652</v>
      </c>
      <c r="R76" s="69">
        <v>0.5968713733535788</v>
      </c>
      <c r="S76" s="67">
        <v>0.09758846954331013</v>
      </c>
      <c r="T76" s="75">
        <v>0.4333286170546982</v>
      </c>
      <c r="U76" s="66">
        <v>4.387770077669234</v>
      </c>
      <c r="V76" s="67">
        <v>0.1410180549962029</v>
      </c>
      <c r="W76" s="68">
        <v>0.5249479367922609</v>
      </c>
      <c r="X76" s="69">
        <v>0.8154087464656108</v>
      </c>
      <c r="Y76" s="67">
        <v>0.03098553236569321</v>
      </c>
      <c r="Z76" s="75">
        <v>0.13291162567389456</v>
      </c>
      <c r="AA76" s="66">
        <v>1.0632302950120645</v>
      </c>
      <c r="AB76" s="67">
        <v>0.01727749229394605</v>
      </c>
      <c r="AC76" s="68">
        <v>0.01727749229394605</v>
      </c>
    </row>
    <row r="77" spans="1:29" ht="28.5">
      <c r="A77" s="28" t="s">
        <v>156</v>
      </c>
      <c r="B77" s="36" t="s">
        <v>157</v>
      </c>
      <c r="C77" s="66">
        <v>2.5976953610434173</v>
      </c>
      <c r="D77" s="67">
        <v>0.016885019846782215</v>
      </c>
      <c r="E77" s="68">
        <v>0.016885019846782215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1.536112255642751</v>
      </c>
      <c r="M77" s="67">
        <v>0.007680561278213755</v>
      </c>
      <c r="N77" s="75">
        <v>0.007680561278213755</v>
      </c>
      <c r="O77" s="66">
        <v>2.4097820494795346</v>
      </c>
      <c r="P77" s="67">
        <v>0.018314343576044462</v>
      </c>
      <c r="Q77" s="68">
        <v>0.2261580453436543</v>
      </c>
      <c r="R77" s="69">
        <v>3.082579757793971</v>
      </c>
      <c r="S77" s="67">
        <v>0.06797088365935706</v>
      </c>
      <c r="T77" s="75">
        <v>0.30494420253976856</v>
      </c>
      <c r="U77" s="66">
        <v>2.4550291357772416</v>
      </c>
      <c r="V77" s="67">
        <v>0.036737757424666576</v>
      </c>
      <c r="W77" s="68">
        <v>0.17812113176183808</v>
      </c>
      <c r="X77" s="69">
        <v>2.290341945609448</v>
      </c>
      <c r="Y77" s="67">
        <v>0.03473685284174329</v>
      </c>
      <c r="Z77" s="75">
        <v>0.11108158436205823</v>
      </c>
      <c r="AA77" s="66">
        <v>1.1399544583634065</v>
      </c>
      <c r="AB77" s="67">
        <v>0.0011399544583634066</v>
      </c>
      <c r="AC77" s="68">
        <v>0.0011399544583634066</v>
      </c>
    </row>
    <row r="78" spans="1:29" ht="15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</v>
      </c>
      <c r="F78" s="69">
        <v>11.269055112187871</v>
      </c>
      <c r="G78" s="67">
        <v>0.3789961166677921</v>
      </c>
      <c r="H78" s="75">
        <v>1.061070505037058</v>
      </c>
      <c r="I78" s="66">
        <v>14.230060370404477</v>
      </c>
      <c r="J78" s="67">
        <v>0.3778146303848675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0.4808639038285202</v>
      </c>
      <c r="Q78" s="68">
        <v>1.802078132342872</v>
      </c>
      <c r="R78" s="69">
        <v>9.720045777189505</v>
      </c>
      <c r="S78" s="67">
        <v>0.20327573994905004</v>
      </c>
      <c r="T78" s="75">
        <v>1.0432144783040127</v>
      </c>
      <c r="U78" s="66">
        <v>5.859904098185332</v>
      </c>
      <c r="V78" s="67">
        <v>0.1457332671374787</v>
      </c>
      <c r="W78" s="68">
        <v>0.6998763720745699</v>
      </c>
      <c r="X78" s="69">
        <v>3.5894922746633187</v>
      </c>
      <c r="Y78" s="67">
        <v>0.11576112585789201</v>
      </c>
      <c r="Z78" s="75">
        <v>0.7887909273572642</v>
      </c>
      <c r="AA78" s="66">
        <v>1.0298875304573891</v>
      </c>
      <c r="AB78" s="67">
        <v>0.022684627973495648</v>
      </c>
      <c r="AC78" s="68">
        <v>0.049109373820757606</v>
      </c>
    </row>
    <row r="79" spans="1:29" ht="15">
      <c r="A79" s="28" t="s">
        <v>160</v>
      </c>
      <c r="B79" s="36" t="s">
        <v>161</v>
      </c>
      <c r="C79" s="66">
        <v>2.1347240011624478</v>
      </c>
      <c r="D79" s="67">
        <v>0.09256163269040373</v>
      </c>
      <c r="E79" s="68">
        <v>0.4319827488752329</v>
      </c>
      <c r="F79" s="69">
        <v>6.136697404082984</v>
      </c>
      <c r="G79" s="67">
        <v>0.27345123632593776</v>
      </c>
      <c r="H79" s="75">
        <v>1.9671797198528411</v>
      </c>
      <c r="I79" s="66">
        <v>6.385770565429156</v>
      </c>
      <c r="J79" s="67">
        <v>0.18474694842741593</v>
      </c>
      <c r="K79" s="68">
        <v>0.614134969206273</v>
      </c>
      <c r="L79" s="69">
        <v>5.971170774636248</v>
      </c>
      <c r="M79" s="67">
        <v>0.2154739625247309</v>
      </c>
      <c r="N79" s="75">
        <v>0.6441187217039759</v>
      </c>
      <c r="O79" s="66">
        <v>10.812202803454818</v>
      </c>
      <c r="P79" s="67">
        <v>0.253486087947663</v>
      </c>
      <c r="Q79" s="68">
        <v>0.9742996081779842</v>
      </c>
      <c r="R79" s="69">
        <v>10.356542028781227</v>
      </c>
      <c r="S79" s="67">
        <v>0.2948889072405602</v>
      </c>
      <c r="T79" s="75">
        <v>0.6219376028862832</v>
      </c>
      <c r="U79" s="66">
        <v>13.218291436816475</v>
      </c>
      <c r="V79" s="67">
        <v>0.2944585347733372</v>
      </c>
      <c r="W79" s="68">
        <v>0.7743246999662757</v>
      </c>
      <c r="X79" s="69">
        <v>12.911175551723883</v>
      </c>
      <c r="Y79" s="67">
        <v>0.312006710227166</v>
      </c>
      <c r="Z79" s="75">
        <v>1.1480253756105292</v>
      </c>
      <c r="AA79" s="66">
        <v>12.240604176572928</v>
      </c>
      <c r="AB79" s="67">
        <v>0.2977723149284331</v>
      </c>
      <c r="AC79" s="68">
        <v>0.9618606207725398</v>
      </c>
    </row>
    <row r="80" spans="1:29" ht="28.5">
      <c r="A80" s="28" t="s">
        <v>162</v>
      </c>
      <c r="B80" s="37" t="s">
        <v>163</v>
      </c>
      <c r="C80" s="66">
        <v>3.293199332613396</v>
      </c>
      <c r="D80" s="67">
        <v>0.021405795661987075</v>
      </c>
      <c r="E80" s="68">
        <v>0.021405795661987075</v>
      </c>
      <c r="F80" s="69">
        <v>4.495309409854072</v>
      </c>
      <c r="G80" s="67">
        <v>0.2481410794239448</v>
      </c>
      <c r="H80" s="75">
        <v>0.5852892851630003</v>
      </c>
      <c r="I80" s="66">
        <v>13.142061553373198</v>
      </c>
      <c r="J80" s="67">
        <v>0.4920542458071788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</v>
      </c>
      <c r="Q80" s="68">
        <v>1.14806720143458</v>
      </c>
      <c r="R80" s="69">
        <v>17.025571737758675</v>
      </c>
      <c r="S80" s="67">
        <v>0.4096725952349068</v>
      </c>
      <c r="T80" s="75">
        <v>1.4817820430422146</v>
      </c>
      <c r="U80" s="66">
        <v>21.584518421053133</v>
      </c>
      <c r="V80" s="67">
        <v>0.4875051826760574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</v>
      </c>
      <c r="AB80" s="67">
        <v>0.2465778009853356</v>
      </c>
      <c r="AC80" s="68">
        <v>0.824494522044716</v>
      </c>
    </row>
    <row r="81" spans="1:29" ht="15">
      <c r="A81" s="28" t="s">
        <v>164</v>
      </c>
      <c r="B81" s="36" t="s">
        <v>165</v>
      </c>
      <c r="C81" s="66">
        <v>3.4832407366806155</v>
      </c>
      <c r="D81" s="67">
        <v>0.08591993817145518</v>
      </c>
      <c r="E81" s="68">
        <v>0.3123305860556952</v>
      </c>
      <c r="F81" s="69">
        <v>5.145508831749699</v>
      </c>
      <c r="G81" s="67">
        <v>0.14722794625038654</v>
      </c>
      <c r="H81" s="75">
        <v>0.4833458618727459</v>
      </c>
      <c r="I81" s="66">
        <v>8.313428777163608</v>
      </c>
      <c r="J81" s="67">
        <v>0.23133501143920598</v>
      </c>
      <c r="K81" s="68">
        <v>0.7717078819548404</v>
      </c>
      <c r="L81" s="69">
        <v>14.599841095669046</v>
      </c>
      <c r="M81" s="67">
        <v>0.4364673425228502</v>
      </c>
      <c r="N81" s="75">
        <v>1.5038685156509795</v>
      </c>
      <c r="O81" s="66">
        <v>24.87610386903976</v>
      </c>
      <c r="P81" s="67">
        <v>0.5736529724430913</v>
      </c>
      <c r="Q81" s="68">
        <v>1.5482452968425517</v>
      </c>
      <c r="R81" s="69">
        <v>26.702898417372275</v>
      </c>
      <c r="S81" s="67">
        <v>0.6164527040833812</v>
      </c>
      <c r="T81" s="75">
        <v>1.683474259695593</v>
      </c>
      <c r="U81" s="66">
        <v>24.357162076681313</v>
      </c>
      <c r="V81" s="67">
        <v>0.5076119677743112</v>
      </c>
      <c r="W81" s="68">
        <v>1.3556798236051213</v>
      </c>
      <c r="X81" s="69">
        <v>29.91678057800231</v>
      </c>
      <c r="Y81" s="67">
        <v>0.5787413565120572</v>
      </c>
      <c r="Z81" s="75">
        <v>1.8860552185466624</v>
      </c>
      <c r="AA81" s="66">
        <v>25.156817060980945</v>
      </c>
      <c r="AB81" s="67">
        <v>0.5598164872514458</v>
      </c>
      <c r="AC81" s="68">
        <v>1.4343023731564775</v>
      </c>
    </row>
    <row r="82" spans="1:29" ht="28.5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</v>
      </c>
      <c r="G82" s="67">
        <v>0.09164320024734343</v>
      </c>
      <c r="H82" s="75">
        <v>0.6449972695374468</v>
      </c>
      <c r="I82" s="66">
        <v>8.346865784336938</v>
      </c>
      <c r="J82" s="67">
        <v>0.093712538578692</v>
      </c>
      <c r="K82" s="68">
        <v>1.0327349393165974</v>
      </c>
      <c r="L82" s="69">
        <v>5.716612103192089</v>
      </c>
      <c r="M82" s="67">
        <v>0.08606677110916978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7.977619776940646</v>
      </c>
      <c r="S82" s="67">
        <v>0.13561953620799097</v>
      </c>
      <c r="T82" s="75">
        <v>1.0929339094408685</v>
      </c>
      <c r="U82" s="66">
        <v>8.101080092705521</v>
      </c>
      <c r="V82" s="67">
        <v>0.10261368117426993</v>
      </c>
      <c r="W82" s="68">
        <v>0.10261368117426993</v>
      </c>
      <c r="X82" s="69">
        <v>28.36047167876031</v>
      </c>
      <c r="Y82" s="67">
        <v>0.4427384745406471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8.5">
      <c r="A83" s="28" t="s">
        <v>168</v>
      </c>
      <c r="B83" s="36" t="s">
        <v>169</v>
      </c>
      <c r="C83" s="66">
        <v>4.533167446603792</v>
      </c>
      <c r="D83" s="67">
        <v>0.4295176155657093</v>
      </c>
      <c r="E83" s="68">
        <v>1.7044709599230257</v>
      </c>
      <c r="F83" s="69">
        <v>4.798062089591162</v>
      </c>
      <c r="G83" s="67">
        <v>0.15257837444899894</v>
      </c>
      <c r="H83" s="75">
        <v>1.2321423446070103</v>
      </c>
      <c r="I83" s="66">
        <v>7.494893229583137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</v>
      </c>
      <c r="R83" s="69">
        <v>0</v>
      </c>
      <c r="S83" s="67">
        <v>0</v>
      </c>
      <c r="T83" s="75">
        <v>0</v>
      </c>
      <c r="U83" s="66">
        <v>41.30784675595407</v>
      </c>
      <c r="V83" s="67">
        <v>0.6714275430332195</v>
      </c>
      <c r="W83" s="68">
        <v>2.5092766571752434</v>
      </c>
      <c r="X83" s="69" t="s">
        <v>215</v>
      </c>
      <c r="Y83" s="67" t="s">
        <v>215</v>
      </c>
      <c r="Z83" s="75" t="s">
        <v>215</v>
      </c>
      <c r="AA83" s="66" t="s">
        <v>215</v>
      </c>
      <c r="AB83" s="67" t="s">
        <v>215</v>
      </c>
      <c r="AC83" s="68" t="s">
        <v>215</v>
      </c>
    </row>
    <row r="84" spans="1:29" ht="15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4.594865290113439</v>
      </c>
      <c r="M84" s="67">
        <v>0.04441703113776324</v>
      </c>
      <c r="N84" s="75">
        <v>0.5039035601491071</v>
      </c>
      <c r="O84" s="66">
        <v>6.237525241900196</v>
      </c>
      <c r="P84" s="67">
        <v>0.31811378733691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215</v>
      </c>
      <c r="Y84" s="67" t="s">
        <v>215</v>
      </c>
      <c r="Z84" s="75" t="s">
        <v>215</v>
      </c>
      <c r="AA84" s="66" t="s">
        <v>215</v>
      </c>
      <c r="AB84" s="67" t="s">
        <v>215</v>
      </c>
      <c r="AC84" s="68" t="s">
        <v>215</v>
      </c>
    </row>
    <row r="85" spans="1:29" ht="15">
      <c r="A85" s="28" t="s">
        <v>172</v>
      </c>
      <c r="B85" s="37" t="s">
        <v>173</v>
      </c>
      <c r="C85" s="66">
        <v>12.95612446105002</v>
      </c>
      <c r="D85" s="67">
        <v>0.5318084212371625</v>
      </c>
      <c r="E85" s="68">
        <v>2.7181544240393536</v>
      </c>
      <c r="F85" s="69">
        <v>9.16158596258574</v>
      </c>
      <c r="G85" s="67">
        <v>0.3254195333910455</v>
      </c>
      <c r="H85" s="75">
        <v>1.8095964593299354</v>
      </c>
      <c r="I85" s="66">
        <v>25.855563287707778</v>
      </c>
      <c r="J85" s="67">
        <v>0.8165839550962466</v>
      </c>
      <c r="K85" s="68">
        <v>3.339384062294918</v>
      </c>
      <c r="L85" s="69">
        <v>18.637747534734956</v>
      </c>
      <c r="M85" s="67">
        <v>0.5287863499278007</v>
      </c>
      <c r="N85" s="75">
        <v>3.4140530355935006</v>
      </c>
      <c r="O85" s="66">
        <v>16.89623377317118</v>
      </c>
      <c r="P85" s="67">
        <v>0.4592309692195244</v>
      </c>
      <c r="Q85" s="68">
        <v>4.098419781902548</v>
      </c>
      <c r="R85" s="69">
        <v>41.309151884762116</v>
      </c>
      <c r="S85" s="67">
        <v>1.1036325652794654</v>
      </c>
      <c r="T85" s="75">
        <v>6.328932001449001</v>
      </c>
      <c r="U85" s="66">
        <v>26.472195526841446</v>
      </c>
      <c r="V85" s="67">
        <v>0.3133735578582852</v>
      </c>
      <c r="W85" s="68">
        <v>1.6012100970019232</v>
      </c>
      <c r="X85" s="69">
        <v>4.669900767527378</v>
      </c>
      <c r="Y85" s="67">
        <v>0.07004851151291067</v>
      </c>
      <c r="Z85" s="75">
        <v>0.07004851151291067</v>
      </c>
      <c r="AA85" s="66" t="s">
        <v>215</v>
      </c>
      <c r="AB85" s="67" t="s">
        <v>215</v>
      </c>
      <c r="AC85" s="68" t="s">
        <v>215</v>
      </c>
    </row>
    <row r="86" spans="1:29" ht="15">
      <c r="A86" s="28" t="s">
        <v>174</v>
      </c>
      <c r="B86" s="37" t="s">
        <v>175</v>
      </c>
      <c r="C86" s="66">
        <v>3.843900450626797</v>
      </c>
      <c r="D86" s="67">
        <v>0.11120493396697059</v>
      </c>
      <c r="E86" s="68">
        <v>0.45983776553544753</v>
      </c>
      <c r="F86" s="69">
        <v>5.000072346791478</v>
      </c>
      <c r="G86" s="67">
        <v>0.19925820224554122</v>
      </c>
      <c r="H86" s="75">
        <v>0.6261260807881115</v>
      </c>
      <c r="I86" s="66">
        <v>4.300286814546949</v>
      </c>
      <c r="J86" s="67">
        <v>0.1370482710896919</v>
      </c>
      <c r="K86" s="68">
        <v>0.6769212353072708</v>
      </c>
      <c r="L86" s="69">
        <v>5.440111429819156</v>
      </c>
      <c r="M86" s="67">
        <v>0.09089170788897852</v>
      </c>
      <c r="N86" s="75">
        <v>0.37335903212958854</v>
      </c>
      <c r="O86" s="66">
        <v>7.444617940059234</v>
      </c>
      <c r="P86" s="67">
        <v>0.13912129775485693</v>
      </c>
      <c r="Q86" s="68">
        <v>1.8141603342681847</v>
      </c>
      <c r="R86" s="69">
        <v>5.19230859347279</v>
      </c>
      <c r="S86" s="67">
        <v>0.17783656932644304</v>
      </c>
      <c r="T86" s="75">
        <v>0.5348077851276973</v>
      </c>
      <c r="U86" s="66">
        <v>0.9465972862350749</v>
      </c>
      <c r="V86" s="67">
        <v>0.004732986431175375</v>
      </c>
      <c r="W86" s="68">
        <v>0.004732986431175375</v>
      </c>
      <c r="X86" s="69" t="s">
        <v>215</v>
      </c>
      <c r="Y86" s="67" t="s">
        <v>215</v>
      </c>
      <c r="Z86" s="75" t="s">
        <v>215</v>
      </c>
      <c r="AA86" s="66" t="s">
        <v>215</v>
      </c>
      <c r="AB86" s="67" t="s">
        <v>215</v>
      </c>
      <c r="AC86" s="68" t="s">
        <v>215</v>
      </c>
    </row>
    <row r="87" spans="1:29" ht="28.5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9.467420664671629</v>
      </c>
      <c r="G87" s="67">
        <v>0.3345155301517309</v>
      </c>
      <c r="H87" s="75">
        <v>1.2812575966188937</v>
      </c>
      <c r="I87" s="66">
        <v>17.44866544463969</v>
      </c>
      <c r="J87" s="67">
        <v>0.3751463070597533</v>
      </c>
      <c r="K87" s="68">
        <v>1.247579579291738</v>
      </c>
      <c r="L87" s="69">
        <v>11.502501621565168</v>
      </c>
      <c r="M87" s="67">
        <v>0.6556425924292145</v>
      </c>
      <c r="N87" s="75">
        <v>2.8123616464726835</v>
      </c>
      <c r="O87" s="66">
        <v>28.10541755032181</v>
      </c>
      <c r="P87" s="67">
        <v>0.3466334831206357</v>
      </c>
      <c r="Q87" s="68">
        <v>1.5176925477173777</v>
      </c>
      <c r="R87" s="69">
        <v>23.60223159099693</v>
      </c>
      <c r="S87" s="67">
        <v>1.0414484689527395</v>
      </c>
      <c r="T87" s="75">
        <v>2.811615838277509</v>
      </c>
      <c r="U87" s="66">
        <v>5.698008565949231</v>
      </c>
      <c r="V87" s="67">
        <v>0.059829089942466926</v>
      </c>
      <c r="W87" s="68">
        <v>0.166666750554015</v>
      </c>
      <c r="X87" s="69" t="s">
        <v>215</v>
      </c>
      <c r="Y87" s="67" t="s">
        <v>215</v>
      </c>
      <c r="Z87" s="75" t="s">
        <v>215</v>
      </c>
      <c r="AA87" s="66" t="s">
        <v>215</v>
      </c>
      <c r="AB87" s="67" t="s">
        <v>215</v>
      </c>
      <c r="AC87" s="68" t="s">
        <v>215</v>
      </c>
    </row>
    <row r="88" spans="1:29" ht="15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0.3076993921643312</v>
      </c>
      <c r="F88" s="69">
        <v>4.717530240356574</v>
      </c>
      <c r="G88" s="67">
        <v>0.08884681952671547</v>
      </c>
      <c r="H88" s="75">
        <v>0.36895017754788706</v>
      </c>
      <c r="I88" s="66">
        <v>7.640059115594079</v>
      </c>
      <c r="J88" s="67">
        <v>0.22442673652057607</v>
      </c>
      <c r="K88" s="68">
        <v>0.7735559854539005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1.213332215091334</v>
      </c>
      <c r="R88" s="69">
        <v>19.76262883107367</v>
      </c>
      <c r="S88" s="67">
        <v>0.8205787188554503</v>
      </c>
      <c r="T88" s="75">
        <v>2.624992655605655</v>
      </c>
      <c r="U88" s="66">
        <v>24.284442088221397</v>
      </c>
      <c r="V88" s="67">
        <v>0.5973972753702463</v>
      </c>
      <c r="W88" s="68">
        <v>1.7942733497183008</v>
      </c>
      <c r="X88" s="69">
        <v>20.770689408013148</v>
      </c>
      <c r="Y88" s="67">
        <v>0.5469614877443462</v>
      </c>
      <c r="Z88" s="75">
        <v>0.992047689344628</v>
      </c>
      <c r="AA88" s="66" t="s">
        <v>215</v>
      </c>
      <c r="AB88" s="67" t="s">
        <v>215</v>
      </c>
      <c r="AC88" s="68" t="s">
        <v>215</v>
      </c>
    </row>
    <row r="89" spans="1:29" ht="28.5">
      <c r="A89" s="28" t="s">
        <v>180</v>
      </c>
      <c r="B89" s="36" t="s">
        <v>181</v>
      </c>
      <c r="C89" s="66">
        <v>4.681593957088407</v>
      </c>
      <c r="D89" s="67">
        <v>0.23712273392652783</v>
      </c>
      <c r="E89" s="68">
        <v>1.044697691524278</v>
      </c>
      <c r="F89" s="69">
        <v>7.861685900805336</v>
      </c>
      <c r="G89" s="67">
        <v>0.03537758655362401</v>
      </c>
      <c r="H89" s="75">
        <v>0.03537758655362401</v>
      </c>
      <c r="I89" s="66">
        <v>0</v>
      </c>
      <c r="J89" s="67">
        <v>0</v>
      </c>
      <c r="K89" s="68">
        <v>0</v>
      </c>
      <c r="L89" s="69" t="s">
        <v>216</v>
      </c>
      <c r="M89" s="67" t="s">
        <v>215</v>
      </c>
      <c r="N89" s="75" t="s">
        <v>215</v>
      </c>
      <c r="O89" s="66" t="s">
        <v>215</v>
      </c>
      <c r="P89" s="67" t="s">
        <v>215</v>
      </c>
      <c r="Q89" s="68" t="s">
        <v>215</v>
      </c>
      <c r="R89" s="69" t="s">
        <v>215</v>
      </c>
      <c r="S89" s="67" t="s">
        <v>215</v>
      </c>
      <c r="T89" s="75" t="s">
        <v>215</v>
      </c>
      <c r="U89" s="66" t="s">
        <v>215</v>
      </c>
      <c r="V89" s="67" t="s">
        <v>215</v>
      </c>
      <c r="W89" s="68" t="s">
        <v>215</v>
      </c>
      <c r="X89" s="69" t="s">
        <v>215</v>
      </c>
      <c r="Y89" s="67" t="s">
        <v>215</v>
      </c>
      <c r="Z89" s="75" t="s">
        <v>215</v>
      </c>
      <c r="AA89" s="66" t="s">
        <v>215</v>
      </c>
      <c r="AB89" s="67" t="s">
        <v>215</v>
      </c>
      <c r="AC89" s="68" t="s">
        <v>215</v>
      </c>
    </row>
    <row r="90" spans="1:29" ht="42.75">
      <c r="A90" s="28" t="s">
        <v>182</v>
      </c>
      <c r="B90" s="36" t="s">
        <v>183</v>
      </c>
      <c r="C90" s="66" t="s">
        <v>215</v>
      </c>
      <c r="D90" s="67" t="s">
        <v>215</v>
      </c>
      <c r="E90" s="68" t="s">
        <v>215</v>
      </c>
      <c r="F90" s="69" t="s">
        <v>215</v>
      </c>
      <c r="G90" s="67" t="s">
        <v>215</v>
      </c>
      <c r="H90" s="75" t="s">
        <v>215</v>
      </c>
      <c r="I90" s="66" t="s">
        <v>216</v>
      </c>
      <c r="J90" s="67" t="s">
        <v>215</v>
      </c>
      <c r="K90" s="68" t="s">
        <v>215</v>
      </c>
      <c r="L90" s="69" t="s">
        <v>216</v>
      </c>
      <c r="M90" s="67" t="s">
        <v>215</v>
      </c>
      <c r="N90" s="75" t="s">
        <v>215</v>
      </c>
      <c r="O90" s="66" t="s">
        <v>215</v>
      </c>
      <c r="P90" s="67" t="s">
        <v>215</v>
      </c>
      <c r="Q90" s="68" t="s">
        <v>215</v>
      </c>
      <c r="R90" s="69" t="s">
        <v>215</v>
      </c>
      <c r="S90" s="67" t="s">
        <v>215</v>
      </c>
      <c r="T90" s="75" t="s">
        <v>215</v>
      </c>
      <c r="U90" s="66" t="s">
        <v>215</v>
      </c>
      <c r="V90" s="67" t="s">
        <v>215</v>
      </c>
      <c r="W90" s="68" t="s">
        <v>215</v>
      </c>
      <c r="X90" s="69" t="s">
        <v>215</v>
      </c>
      <c r="Y90" s="67" t="s">
        <v>215</v>
      </c>
      <c r="Z90" s="75" t="s">
        <v>215</v>
      </c>
      <c r="AA90" s="66" t="s">
        <v>215</v>
      </c>
      <c r="AB90" s="67" t="s">
        <v>215</v>
      </c>
      <c r="AC90" s="68" t="s">
        <v>215</v>
      </c>
    </row>
    <row r="91" spans="1:29" ht="29.25" thickBot="1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4.412137985732823</v>
      </c>
      <c r="M91" s="71">
        <v>0.07324149056316485</v>
      </c>
      <c r="N91" s="76">
        <v>0.17251459524215337</v>
      </c>
      <c r="O91" s="70">
        <v>3.2141652634424664</v>
      </c>
      <c r="P91" s="71">
        <v>0.032141652634424665</v>
      </c>
      <c r="Q91" s="72">
        <v>0.7553288369089797</v>
      </c>
      <c r="R91" s="73">
        <v>5.233517592403968</v>
      </c>
      <c r="S91" s="71">
        <v>0.04710165833163571</v>
      </c>
      <c r="T91" s="76">
        <v>0.04710165833163571</v>
      </c>
      <c r="U91" s="70">
        <v>5.405392958392431</v>
      </c>
      <c r="V91" s="71">
        <v>0.22810758284416058</v>
      </c>
      <c r="W91" s="72">
        <v>0.633512054723593</v>
      </c>
      <c r="X91" s="73" t="s">
        <v>215</v>
      </c>
      <c r="Y91" s="71" t="s">
        <v>215</v>
      </c>
      <c r="Z91" s="76" t="s">
        <v>215</v>
      </c>
      <c r="AA91" s="70" t="s">
        <v>215</v>
      </c>
      <c r="AB91" s="71" t="s">
        <v>215</v>
      </c>
      <c r="AC91" s="72" t="s">
        <v>215</v>
      </c>
    </row>
    <row r="92" spans="1:29" ht="15.75" thickBot="1">
      <c r="A92" s="212" t="s">
        <v>186</v>
      </c>
      <c r="B92" s="213"/>
      <c r="C92" s="12">
        <v>10.826155057445764</v>
      </c>
      <c r="D92" s="13">
        <v>0.3653284740585756</v>
      </c>
      <c r="E92" s="14">
        <v>1.720669038091739</v>
      </c>
      <c r="F92" s="15">
        <v>13.502610419786745</v>
      </c>
      <c r="G92" s="13">
        <v>0.42869533815072747</v>
      </c>
      <c r="H92" s="16">
        <v>1.919141705672952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0.5042447046933466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</v>
      </c>
      <c r="Z92" s="16">
        <v>1.261012833853165</v>
      </c>
      <c r="AA92" s="12">
        <v>17.41584533306733</v>
      </c>
      <c r="AB92" s="13">
        <v>0.39258547465417437</v>
      </c>
      <c r="AC92" s="14">
        <v>1.336285260145242</v>
      </c>
    </row>
    <row r="93" spans="1:29" ht="1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ht="15">
      <c r="A94" s="195" t="s">
        <v>207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</row>
    <row r="95" spans="1:29" ht="15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ht="15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ht="15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ht="15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ht="15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sheetProtection/>
  <mergeCells count="14">
    <mergeCell ref="A1:AC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92:B92"/>
    <mergeCell ref="A94:AC9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6"/>
  <sheetViews>
    <sheetView zoomScalePageLayoutView="0" workbookViewId="0" topLeftCell="C43">
      <selection activeCell="J11" sqref="J11"/>
    </sheetView>
  </sheetViews>
  <sheetFormatPr defaultColWidth="9.140625" defaultRowHeight="15"/>
  <cols>
    <col min="1" max="1" width="7.7109375" style="61" customWidth="1"/>
    <col min="2" max="2" width="134.28125" style="61" bestFit="1" customWidth="1"/>
    <col min="3" max="8" width="10.8515625" style="61" customWidth="1"/>
    <col min="9" max="16384" width="11.421875" style="61" customWidth="1"/>
  </cols>
  <sheetData>
    <row r="1" spans="1:8" ht="32.25" customHeight="1" thickBot="1" thickTop="1">
      <c r="A1" s="197" t="s">
        <v>213</v>
      </c>
      <c r="B1" s="230"/>
      <c r="C1" s="230"/>
      <c r="D1" s="230"/>
      <c r="E1" s="230"/>
      <c r="F1" s="230"/>
      <c r="G1" s="230"/>
      <c r="H1" s="231"/>
    </row>
    <row r="2" spans="1:8" ht="24.75" customHeight="1" thickTop="1">
      <c r="A2" s="201" t="s">
        <v>1</v>
      </c>
      <c r="B2" s="203" t="s">
        <v>2</v>
      </c>
      <c r="C2" s="232" t="s">
        <v>208</v>
      </c>
      <c r="D2" s="233"/>
      <c r="E2" s="234"/>
      <c r="F2" s="235" t="s">
        <v>209</v>
      </c>
      <c r="G2" s="233"/>
      <c r="H2" s="234"/>
    </row>
    <row r="3" spans="1:8" ht="24.75" customHeight="1" thickBot="1">
      <c r="A3" s="202"/>
      <c r="B3" s="204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ht="15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8.266072243588182</v>
      </c>
      <c r="G4" s="63">
        <v>0.23791912283719027</v>
      </c>
      <c r="H4" s="64">
        <v>1.2352387087483732</v>
      </c>
    </row>
    <row r="5" spans="1:8" ht="15">
      <c r="A5" s="28" t="s">
        <v>13</v>
      </c>
      <c r="B5" s="36" t="s">
        <v>14</v>
      </c>
      <c r="C5" s="66">
        <v>27.564282765928354</v>
      </c>
      <c r="D5" s="67">
        <v>0.6339785036163522</v>
      </c>
      <c r="E5" s="68">
        <v>11.85111024030664</v>
      </c>
      <c r="F5" s="69">
        <v>0</v>
      </c>
      <c r="G5" s="67">
        <v>0</v>
      </c>
      <c r="H5" s="68">
        <v>0</v>
      </c>
    </row>
    <row r="6" spans="1:8" ht="15">
      <c r="A6" s="28" t="s">
        <v>15</v>
      </c>
      <c r="B6" s="36" t="s">
        <v>16</v>
      </c>
      <c r="C6" s="66">
        <v>39.17944952914653</v>
      </c>
      <c r="D6" s="67">
        <v>0.938244712408509</v>
      </c>
      <c r="E6" s="68">
        <v>8.207063638210695</v>
      </c>
      <c r="F6" s="69">
        <v>25.688846416662813</v>
      </c>
      <c r="G6" s="67">
        <v>0.6935988532498959</v>
      </c>
      <c r="H6" s="68">
        <v>0.6935988532498959</v>
      </c>
    </row>
    <row r="7" spans="1:8" ht="15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216</v>
      </c>
      <c r="G7" s="67" t="s">
        <v>215</v>
      </c>
      <c r="H7" s="68" t="s">
        <v>215</v>
      </c>
    </row>
    <row r="8" spans="1:8" ht="15">
      <c r="A8" s="28" t="s">
        <v>19</v>
      </c>
      <c r="B8" s="37" t="s">
        <v>20</v>
      </c>
      <c r="C8" s="66" t="s">
        <v>215</v>
      </c>
      <c r="D8" s="67" t="s">
        <v>215</v>
      </c>
      <c r="E8" s="68" t="s">
        <v>215</v>
      </c>
      <c r="F8" s="69" t="s">
        <v>216</v>
      </c>
      <c r="G8" s="67" t="s">
        <v>215</v>
      </c>
      <c r="H8" s="68" t="s">
        <v>215</v>
      </c>
    </row>
    <row r="9" spans="1:8" ht="15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ht="15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</v>
      </c>
      <c r="F10" s="69">
        <v>1.7082731686641135</v>
      </c>
      <c r="G10" s="67">
        <v>0.022207551192633478</v>
      </c>
      <c r="H10" s="68">
        <v>0.022207551192633478</v>
      </c>
    </row>
    <row r="11" spans="1:8" ht="15">
      <c r="A11" s="28" t="s">
        <v>25</v>
      </c>
      <c r="B11" s="36" t="s">
        <v>26</v>
      </c>
      <c r="C11" s="66">
        <v>59.17696674648982</v>
      </c>
      <c r="D11" s="67">
        <v>0.4536900783897553</v>
      </c>
      <c r="E11" s="68">
        <v>0.4536900783897553</v>
      </c>
      <c r="F11" s="69">
        <v>0</v>
      </c>
      <c r="G11" s="67">
        <v>0</v>
      </c>
      <c r="H11" s="68">
        <v>0</v>
      </c>
    </row>
    <row r="12" spans="1:8" ht="15">
      <c r="A12" s="28" t="s">
        <v>27</v>
      </c>
      <c r="B12" s="37" t="s">
        <v>28</v>
      </c>
      <c r="C12" s="66">
        <v>30.91579258714987</v>
      </c>
      <c r="D12" s="67">
        <v>0.7449136070910802</v>
      </c>
      <c r="E12" s="68">
        <v>2.4440745512363877</v>
      </c>
      <c r="F12" s="69">
        <v>4.517055483700343</v>
      </c>
      <c r="G12" s="67">
        <v>0.11942896147014315</v>
      </c>
      <c r="H12" s="68">
        <v>0.668549030573825</v>
      </c>
    </row>
    <row r="13" spans="1:8" ht="15">
      <c r="A13" s="28" t="s">
        <v>29</v>
      </c>
      <c r="B13" s="36" t="s">
        <v>30</v>
      </c>
      <c r="C13" s="66">
        <v>23.245241816148877</v>
      </c>
      <c r="D13" s="67">
        <v>0.6293433988001788</v>
      </c>
      <c r="E13" s="68">
        <v>1.9484186288435474</v>
      </c>
      <c r="F13" s="69">
        <v>4.426593555604761</v>
      </c>
      <c r="G13" s="67">
        <v>0.060988622321665596</v>
      </c>
      <c r="H13" s="68">
        <v>0.22698588065684414</v>
      </c>
    </row>
    <row r="14" spans="1:8" ht="15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4.128679375842767</v>
      </c>
      <c r="G14" s="67">
        <v>0.17890943961985323</v>
      </c>
      <c r="H14" s="68">
        <v>1.4175132523726832</v>
      </c>
    </row>
    <row r="15" spans="1:8" ht="15">
      <c r="A15" s="28" t="s">
        <v>33</v>
      </c>
      <c r="B15" s="36" t="s">
        <v>34</v>
      </c>
      <c r="C15" s="66">
        <v>27.84345346918136</v>
      </c>
      <c r="D15" s="67">
        <v>0.6666252178299248</v>
      </c>
      <c r="E15" s="68">
        <v>2.848635292736501</v>
      </c>
      <c r="F15" s="69">
        <v>2.079082406793031</v>
      </c>
      <c r="G15" s="67">
        <v>0.05350172060147399</v>
      </c>
      <c r="H15" s="68">
        <v>0.3653640816204286</v>
      </c>
    </row>
    <row r="16" spans="1:8" ht="15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0.504192332873352</v>
      </c>
      <c r="F16" s="69">
        <v>2.3660365261526155</v>
      </c>
      <c r="G16" s="67">
        <v>0.04779393782828283</v>
      </c>
      <c r="H16" s="68">
        <v>0.225246677289729</v>
      </c>
    </row>
    <row r="17" spans="1:8" ht="15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</v>
      </c>
      <c r="F17" s="69">
        <v>2.9524456081279173</v>
      </c>
      <c r="G17" s="67">
        <v>0.007381114020319793</v>
      </c>
      <c r="H17" s="68">
        <v>0.893114796458695</v>
      </c>
    </row>
    <row r="18" spans="1:8" ht="28.5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</v>
      </c>
      <c r="F18" s="69">
        <v>4.143353085160571</v>
      </c>
      <c r="G18" s="67">
        <v>0.09651575421903448</v>
      </c>
      <c r="H18" s="68">
        <v>0.42554673451119746</v>
      </c>
    </row>
    <row r="19" spans="1:8" ht="15">
      <c r="A19" s="28" t="s">
        <v>41</v>
      </c>
      <c r="B19" s="37" t="s">
        <v>42</v>
      </c>
      <c r="C19" s="66">
        <v>18.14181665616249</v>
      </c>
      <c r="D19" s="67">
        <v>0.4973360083327303</v>
      </c>
      <c r="E19" s="68">
        <v>1.9048907488970612</v>
      </c>
      <c r="F19" s="69">
        <v>1.5624750817776023</v>
      </c>
      <c r="G19" s="67">
        <v>0.09079716308552066</v>
      </c>
      <c r="H19" s="68">
        <v>0.6637046930706415</v>
      </c>
    </row>
    <row r="20" spans="1:8" ht="15">
      <c r="A20" s="28" t="s">
        <v>43</v>
      </c>
      <c r="B20" s="36" t="s">
        <v>44</v>
      </c>
      <c r="C20" s="66">
        <v>18.52617781396267</v>
      </c>
      <c r="D20" s="67">
        <v>0.447548154255783</v>
      </c>
      <c r="E20" s="68">
        <v>1.353719895156131</v>
      </c>
      <c r="F20" s="69">
        <v>1.6562602056213018</v>
      </c>
      <c r="G20" s="67">
        <v>0.07091805062251211</v>
      </c>
      <c r="H20" s="68">
        <v>0.5339180626484669</v>
      </c>
    </row>
    <row r="21" spans="1:8" ht="15">
      <c r="A21" s="28" t="s">
        <v>45</v>
      </c>
      <c r="B21" s="36" t="s">
        <v>46</v>
      </c>
      <c r="C21" s="66">
        <v>9.68809724524491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ht="15">
      <c r="A22" s="28" t="s">
        <v>47</v>
      </c>
      <c r="B22" s="37" t="s">
        <v>48</v>
      </c>
      <c r="C22" s="66">
        <v>19.3537962561864</v>
      </c>
      <c r="D22" s="67">
        <v>0.547029358888092</v>
      </c>
      <c r="E22" s="68">
        <v>1.8064491887943392</v>
      </c>
      <c r="F22" s="69">
        <v>1.937968914500252</v>
      </c>
      <c r="G22" s="67">
        <v>0.042807034883581514</v>
      </c>
      <c r="H22" s="68">
        <v>0.17803556198715922</v>
      </c>
    </row>
    <row r="23" spans="1:8" ht="15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</v>
      </c>
      <c r="G23" s="67">
        <v>0.03855832609531</v>
      </c>
      <c r="H23" s="68">
        <v>0.1780511904789909</v>
      </c>
    </row>
    <row r="24" spans="1:8" ht="15">
      <c r="A24" s="28" t="s">
        <v>51</v>
      </c>
      <c r="B24" s="36" t="s">
        <v>52</v>
      </c>
      <c r="C24" s="66">
        <v>24.097120260934147</v>
      </c>
      <c r="D24" s="67">
        <v>0.5788319605967679</v>
      </c>
      <c r="E24" s="68">
        <v>2.0632646761037465</v>
      </c>
      <c r="F24" s="69">
        <v>2.516653594824715</v>
      </c>
      <c r="G24" s="67">
        <v>0.06916984274260655</v>
      </c>
      <c r="H24" s="68">
        <v>0.21788119152770336</v>
      </c>
    </row>
    <row r="25" spans="1:8" ht="15">
      <c r="A25" s="28" t="s">
        <v>53</v>
      </c>
      <c r="B25" s="36" t="s">
        <v>54</v>
      </c>
      <c r="C25" s="66">
        <v>34.6201392597861</v>
      </c>
      <c r="D25" s="67">
        <v>0.9923213561264089</v>
      </c>
      <c r="E25" s="68">
        <v>4.39868920279532</v>
      </c>
      <c r="F25" s="69">
        <v>2.1435123834431975</v>
      </c>
      <c r="G25" s="67">
        <v>0.03806582336114644</v>
      </c>
      <c r="H25" s="68">
        <v>0.23763421768172</v>
      </c>
    </row>
    <row r="26" spans="1:8" ht="15">
      <c r="A26" s="28" t="s">
        <v>55</v>
      </c>
      <c r="B26" s="36" t="s">
        <v>56</v>
      </c>
      <c r="C26" s="66">
        <v>18.68318468538672</v>
      </c>
      <c r="D26" s="67">
        <v>0.48378125192918037</v>
      </c>
      <c r="E26" s="68">
        <v>2.441572764009883</v>
      </c>
      <c r="F26" s="69">
        <v>1.2586143966591399</v>
      </c>
      <c r="G26" s="67">
        <v>0.05210663602168839</v>
      </c>
      <c r="H26" s="68">
        <v>0.15594232374606745</v>
      </c>
    </row>
    <row r="27" spans="1:8" ht="15">
      <c r="A27" s="28" t="s">
        <v>57</v>
      </c>
      <c r="B27" s="36" t="s">
        <v>58</v>
      </c>
      <c r="C27" s="66">
        <v>33.30323812908159</v>
      </c>
      <c r="D27" s="67">
        <v>0.896332866216996</v>
      </c>
      <c r="E27" s="68">
        <v>3.012841289420471</v>
      </c>
      <c r="F27" s="69">
        <v>2.7104908985283798</v>
      </c>
      <c r="G27" s="67">
        <v>0.0871229217384122</v>
      </c>
      <c r="H27" s="68">
        <v>0.7913665391239109</v>
      </c>
    </row>
    <row r="28" spans="1:8" ht="15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1.762357855103854</v>
      </c>
      <c r="G28" s="67">
        <v>0.02745211274296388</v>
      </c>
      <c r="H28" s="68">
        <v>0.17488012562184396</v>
      </c>
    </row>
    <row r="29" spans="1:8" ht="15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0.05927929348836876</v>
      </c>
      <c r="H29" s="68">
        <v>0.3203402390109892</v>
      </c>
    </row>
    <row r="30" spans="1:8" ht="15">
      <c r="A30" s="28" t="s">
        <v>63</v>
      </c>
      <c r="B30" s="37" t="s">
        <v>64</v>
      </c>
      <c r="C30" s="66">
        <v>28.453351545305644</v>
      </c>
      <c r="D30" s="67">
        <v>0.6400960576243453</v>
      </c>
      <c r="E30" s="68">
        <v>1.931453852391426</v>
      </c>
      <c r="F30" s="69">
        <v>1.7436536863550547</v>
      </c>
      <c r="G30" s="67">
        <v>0.04882230321794153</v>
      </c>
      <c r="H30" s="68">
        <v>0.19726849543465566</v>
      </c>
    </row>
    <row r="31" spans="1:8" ht="15">
      <c r="A31" s="28" t="s">
        <v>65</v>
      </c>
      <c r="B31" s="38" t="s">
        <v>66</v>
      </c>
      <c r="C31" s="66">
        <v>19.03428934317717</v>
      </c>
      <c r="D31" s="67">
        <v>0.48150323423628943</v>
      </c>
      <c r="E31" s="68">
        <v>1.5977762601439813</v>
      </c>
      <c r="F31" s="69">
        <v>1.2547009124305015</v>
      </c>
      <c r="G31" s="67">
        <v>0.02172200954645306</v>
      </c>
      <c r="H31" s="68">
        <v>0.08053611481663282</v>
      </c>
    </row>
    <row r="32" spans="1:8" ht="15">
      <c r="A32" s="28" t="s">
        <v>67</v>
      </c>
      <c r="B32" s="36" t="s">
        <v>68</v>
      </c>
      <c r="C32" s="66">
        <v>31.226988018688413</v>
      </c>
      <c r="D32" s="67">
        <v>0.8780294278195919</v>
      </c>
      <c r="E32" s="68">
        <v>2.424071481686028</v>
      </c>
      <c r="F32" s="69">
        <v>2.4359986650952177</v>
      </c>
      <c r="G32" s="67">
        <v>0.050031664890801776</v>
      </c>
      <c r="H32" s="68">
        <v>0.2889469185828327</v>
      </c>
    </row>
    <row r="33" spans="1:8" ht="15">
      <c r="A33" s="28" t="s">
        <v>69</v>
      </c>
      <c r="B33" s="36" t="s">
        <v>70</v>
      </c>
      <c r="C33" s="66">
        <v>33.85017145033597</v>
      </c>
      <c r="D33" s="67">
        <v>0.7974145011731213</v>
      </c>
      <c r="E33" s="68">
        <v>2.3756478598521067</v>
      </c>
      <c r="F33" s="69">
        <v>2.81963860852457</v>
      </c>
      <c r="G33" s="67">
        <v>0.03795667357629229</v>
      </c>
      <c r="H33" s="68">
        <v>0.10302525684993621</v>
      </c>
    </row>
    <row r="34" spans="1:8" ht="15">
      <c r="A34" s="28" t="s">
        <v>71</v>
      </c>
      <c r="B34" s="36" t="s">
        <v>72</v>
      </c>
      <c r="C34" s="66">
        <v>15.493582365849939</v>
      </c>
      <c r="D34" s="67">
        <v>0.326255665451001</v>
      </c>
      <c r="E34" s="68">
        <v>1.1810740028772044</v>
      </c>
      <c r="F34" s="69">
        <v>3.170518841775225</v>
      </c>
      <c r="G34" s="67">
        <v>0.04438726378485315</v>
      </c>
      <c r="H34" s="68">
        <v>0.5041124958422608</v>
      </c>
    </row>
    <row r="35" spans="1:8" ht="15">
      <c r="A35" s="28" t="s">
        <v>73</v>
      </c>
      <c r="B35" s="36" t="s">
        <v>74</v>
      </c>
      <c r="C35" s="66">
        <v>31.622506020932104</v>
      </c>
      <c r="D35" s="67">
        <v>0.6726969462634648</v>
      </c>
      <c r="E35" s="68">
        <v>3.246082700166297</v>
      </c>
      <c r="F35" s="69">
        <v>2.7857572311467433</v>
      </c>
      <c r="G35" s="67">
        <v>0.08229591153679339</v>
      </c>
      <c r="H35" s="68">
        <v>1.0834274164801543</v>
      </c>
    </row>
    <row r="36" spans="1:8" ht="15">
      <c r="A36" s="28" t="s">
        <v>75</v>
      </c>
      <c r="B36" s="36" t="s">
        <v>76</v>
      </c>
      <c r="C36" s="66">
        <v>45.48256116167919</v>
      </c>
      <c r="D36" s="67">
        <v>1.3360502341243263</v>
      </c>
      <c r="E36" s="68">
        <v>3.4680452885780384</v>
      </c>
      <c r="F36" s="69">
        <v>3.0203631437693423</v>
      </c>
      <c r="G36" s="67">
        <v>0.0831318998618419</v>
      </c>
      <c r="H36" s="68">
        <v>0.5550636410758016</v>
      </c>
    </row>
    <row r="37" spans="1:8" ht="15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ht="15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7.374890912457346</v>
      </c>
      <c r="G38" s="67">
        <v>0.10374013216856667</v>
      </c>
      <c r="H38" s="68">
        <v>0.3987357686668605</v>
      </c>
    </row>
    <row r="39" spans="1:8" ht="15">
      <c r="A39" s="28" t="s">
        <v>81</v>
      </c>
      <c r="B39" s="36" t="s">
        <v>82</v>
      </c>
      <c r="C39" s="66">
        <v>35.03661770548741</v>
      </c>
      <c r="D39" s="67">
        <v>1.1126283548690867</v>
      </c>
      <c r="E39" s="68">
        <v>5.2160548866324525</v>
      </c>
      <c r="F39" s="69">
        <v>4.099852578648935</v>
      </c>
      <c r="G39" s="67">
        <v>0.12348755966890593</v>
      </c>
      <c r="H39" s="68">
        <v>0.7446152253342196</v>
      </c>
    </row>
    <row r="40" spans="1:8" ht="15">
      <c r="A40" s="28" t="s">
        <v>83</v>
      </c>
      <c r="B40" s="36" t="s">
        <v>84</v>
      </c>
      <c r="C40" s="66">
        <v>24.046768560172676</v>
      </c>
      <c r="D40" s="67">
        <v>0.6021711626943241</v>
      </c>
      <c r="E40" s="68">
        <v>1.6542172872018788</v>
      </c>
      <c r="F40" s="69">
        <v>1.3355770315155042</v>
      </c>
      <c r="G40" s="67">
        <v>0.0013355770315155043</v>
      </c>
      <c r="H40" s="68">
        <v>0.0013355770315155043</v>
      </c>
    </row>
    <row r="41" spans="1:8" ht="15">
      <c r="A41" s="28" t="s">
        <v>85</v>
      </c>
      <c r="B41" s="37" t="s">
        <v>86</v>
      </c>
      <c r="C41" s="66">
        <v>57.72284931955072</v>
      </c>
      <c r="D41" s="67">
        <v>1.9594345679076839</v>
      </c>
      <c r="E41" s="68">
        <v>7.870903293340371</v>
      </c>
      <c r="F41" s="69">
        <v>2.3654697825572653</v>
      </c>
      <c r="G41" s="67">
        <v>0.07762245286465692</v>
      </c>
      <c r="H41" s="68">
        <v>0.8004048864238213</v>
      </c>
    </row>
    <row r="42" spans="1:8" ht="15">
      <c r="A42" s="28" t="s">
        <v>87</v>
      </c>
      <c r="B42" s="36" t="s">
        <v>88</v>
      </c>
      <c r="C42" s="66">
        <v>40.40248133903308</v>
      </c>
      <c r="D42" s="67">
        <v>1.2902752618717561</v>
      </c>
      <c r="E42" s="68">
        <v>4.499974756874325</v>
      </c>
      <c r="F42" s="69">
        <v>2.1361476197561164</v>
      </c>
      <c r="G42" s="67">
        <v>0.03016240439095636</v>
      </c>
      <c r="H42" s="68">
        <v>0.35699299021364217</v>
      </c>
    </row>
    <row r="43" spans="1:8" ht="15">
      <c r="A43" s="28" t="s">
        <v>89</v>
      </c>
      <c r="B43" s="36" t="s">
        <v>90</v>
      </c>
      <c r="C43" s="66">
        <v>41.87445983052592</v>
      </c>
      <c r="D43" s="67">
        <v>1.3001409955147758</v>
      </c>
      <c r="E43" s="68">
        <v>5.423499179339149</v>
      </c>
      <c r="F43" s="69">
        <v>2.9713704542277553</v>
      </c>
      <c r="G43" s="67">
        <v>0.0900971197729755</v>
      </c>
      <c r="H43" s="68">
        <v>0.5648704423506712</v>
      </c>
    </row>
    <row r="44" spans="1:8" ht="15">
      <c r="A44" s="28" t="s">
        <v>91</v>
      </c>
      <c r="B44" s="37" t="s">
        <v>92</v>
      </c>
      <c r="C44" s="66">
        <v>25.514665266146125</v>
      </c>
      <c r="D44" s="67">
        <v>0.6567733321409036</v>
      </c>
      <c r="E44" s="68">
        <v>2.299905268091858</v>
      </c>
      <c r="F44" s="69">
        <v>3.0811772807118984</v>
      </c>
      <c r="G44" s="67">
        <v>0.06960761812995128</v>
      </c>
      <c r="H44" s="68">
        <v>0.316720285077557</v>
      </c>
    </row>
    <row r="45" spans="1:8" ht="15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</v>
      </c>
      <c r="G45" s="67">
        <v>0.09202215549574871</v>
      </c>
      <c r="H45" s="68">
        <v>0.3823195409960112</v>
      </c>
    </row>
    <row r="46" spans="1:8" ht="15">
      <c r="A46" s="28" t="s">
        <v>95</v>
      </c>
      <c r="B46" s="37" t="s">
        <v>96</v>
      </c>
      <c r="C46" s="66">
        <v>36.300225155429</v>
      </c>
      <c r="D46" s="67">
        <v>0.9814225767239799</v>
      </c>
      <c r="E46" s="68">
        <v>3.3168891903264113</v>
      </c>
      <c r="F46" s="69">
        <v>9.907483933412818</v>
      </c>
      <c r="G46" s="67">
        <v>0.23683788741344525</v>
      </c>
      <c r="H46" s="68">
        <v>0.734751844369751</v>
      </c>
    </row>
    <row r="47" spans="1:8" ht="15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</v>
      </c>
      <c r="F47" s="69">
        <v>5.005589252877834</v>
      </c>
      <c r="G47" s="67">
        <v>0.15453763645789503</v>
      </c>
      <c r="H47" s="68">
        <v>0.5955062134971327</v>
      </c>
    </row>
    <row r="48" spans="1:8" ht="15">
      <c r="A48" s="28" t="s">
        <v>99</v>
      </c>
      <c r="B48" s="36" t="s">
        <v>100</v>
      </c>
      <c r="C48" s="66">
        <v>91.83246485239498</v>
      </c>
      <c r="D48" s="67">
        <v>2.26957377420919</v>
      </c>
      <c r="E48" s="68">
        <v>20.84104992516228</v>
      </c>
      <c r="F48" s="69">
        <v>3.4558319392987267</v>
      </c>
      <c r="G48" s="67">
        <v>0.0518374790894809</v>
      </c>
      <c r="H48" s="68">
        <v>0.3110248745368854</v>
      </c>
    </row>
    <row r="49" spans="1:8" ht="15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6.067782775752269</v>
      </c>
      <c r="F49" s="69">
        <v>7.120625571714343</v>
      </c>
      <c r="G49" s="67">
        <v>0.09979830608971949</v>
      </c>
      <c r="H49" s="68">
        <v>0.2969848603833474</v>
      </c>
    </row>
    <row r="50" spans="1:8" ht="15">
      <c r="A50" s="28" t="s">
        <v>103</v>
      </c>
      <c r="B50" s="36" t="s">
        <v>104</v>
      </c>
      <c r="C50" s="66">
        <v>74.98564817439514</v>
      </c>
      <c r="D50" s="67">
        <v>1.9396037530284753</v>
      </c>
      <c r="E50" s="68">
        <v>6.712300900725972</v>
      </c>
      <c r="F50" s="69">
        <v>6.248439071943294</v>
      </c>
      <c r="G50" s="67">
        <v>0.17234527480567513</v>
      </c>
      <c r="H50" s="68">
        <v>0.6247718790782263</v>
      </c>
    </row>
    <row r="51" spans="1:8" ht="15">
      <c r="A51" s="28" t="s">
        <v>105</v>
      </c>
      <c r="B51" s="36" t="s">
        <v>106</v>
      </c>
      <c r="C51" s="66">
        <v>24.899810184440984</v>
      </c>
      <c r="D51" s="67">
        <v>0.7586017358447734</v>
      </c>
      <c r="E51" s="68">
        <v>4.240830829307948</v>
      </c>
      <c r="F51" s="69">
        <v>17.141613497308427</v>
      </c>
      <c r="G51" s="67">
        <v>0.47797115349739805</v>
      </c>
      <c r="H51" s="68">
        <v>1.5615660067201094</v>
      </c>
    </row>
    <row r="52" spans="1:8" ht="15">
      <c r="A52" s="28" t="s">
        <v>107</v>
      </c>
      <c r="B52" s="36" t="s">
        <v>108</v>
      </c>
      <c r="C52" s="66">
        <v>22.983756045196074</v>
      </c>
      <c r="D52" s="67">
        <v>0.5668634730244071</v>
      </c>
      <c r="E52" s="68">
        <v>1.788686170235169</v>
      </c>
      <c r="F52" s="69">
        <v>4.660299468248683</v>
      </c>
      <c r="G52" s="67">
        <v>0.1075524014535039</v>
      </c>
      <c r="H52" s="68">
        <v>0.45364817078667813</v>
      </c>
    </row>
    <row r="53" spans="1:8" ht="15">
      <c r="A53" s="28" t="s">
        <v>109</v>
      </c>
      <c r="B53" s="36" t="s">
        <v>110</v>
      </c>
      <c r="C53" s="66">
        <v>11.69796222044729</v>
      </c>
      <c r="D53" s="67">
        <v>0.3087064943532937</v>
      </c>
      <c r="E53" s="68">
        <v>1.2695633798984987</v>
      </c>
      <c r="F53" s="69">
        <v>8.461977903984575</v>
      </c>
      <c r="G53" s="67">
        <v>0.18658661278285987</v>
      </c>
      <c r="H53" s="68">
        <v>0.7154602317818958</v>
      </c>
    </row>
    <row r="54" spans="1:8" ht="15">
      <c r="A54" s="28" t="s">
        <v>111</v>
      </c>
      <c r="B54" s="36" t="s">
        <v>112</v>
      </c>
      <c r="C54" s="66">
        <v>8.605568336258795</v>
      </c>
      <c r="D54" s="67">
        <v>0.6282064885468921</v>
      </c>
      <c r="E54" s="68">
        <v>1.7756156000480647</v>
      </c>
      <c r="F54" s="69">
        <v>1.6842014079902718</v>
      </c>
      <c r="G54" s="67">
        <v>0.03242087710381273</v>
      </c>
      <c r="H54" s="68">
        <v>0.2429460531025967</v>
      </c>
    </row>
    <row r="55" spans="1:8" ht="28.5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</v>
      </c>
      <c r="F55" s="69">
        <v>3.9618993089680785</v>
      </c>
      <c r="G55" s="67">
        <v>0.0731034324106368</v>
      </c>
      <c r="H55" s="68">
        <v>0.2743934779469182</v>
      </c>
    </row>
    <row r="56" spans="1:8" ht="15">
      <c r="A56" s="28" t="s">
        <v>115</v>
      </c>
      <c r="B56" s="37" t="s">
        <v>116</v>
      </c>
      <c r="C56" s="66">
        <v>45.49362861731215</v>
      </c>
      <c r="D56" s="67">
        <v>0.3639490289384972</v>
      </c>
      <c r="E56" s="68">
        <v>0.3639490289384972</v>
      </c>
      <c r="F56" s="69">
        <v>3.744681315449841</v>
      </c>
      <c r="G56" s="67">
        <v>0.14550761682890812</v>
      </c>
      <c r="H56" s="68">
        <v>0.5667842648170153</v>
      </c>
    </row>
    <row r="57" spans="1:8" ht="15">
      <c r="A57" s="28" t="s">
        <v>117</v>
      </c>
      <c r="B57" s="36" t="s">
        <v>118</v>
      </c>
      <c r="C57" s="66">
        <v>72.66285007753682</v>
      </c>
      <c r="D57" s="67">
        <v>1.6498741252899536</v>
      </c>
      <c r="E57" s="68">
        <v>5.04793093773947</v>
      </c>
      <c r="F57" s="69">
        <v>0.9942090538497155</v>
      </c>
      <c r="G57" s="67">
        <v>0.01862230035480044</v>
      </c>
      <c r="H57" s="68">
        <v>0.07884842573223513</v>
      </c>
    </row>
    <row r="58" spans="1:8" ht="15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1.070224685137327</v>
      </c>
      <c r="G58" s="67">
        <v>0.018535850216811433</v>
      </c>
      <c r="H58" s="68">
        <v>0.10418140813823927</v>
      </c>
    </row>
    <row r="59" spans="1:8" ht="15">
      <c r="A59" s="28" t="s">
        <v>121</v>
      </c>
      <c r="B59" s="36" t="s">
        <v>122</v>
      </c>
      <c r="C59" s="66">
        <v>5.3410423802633105</v>
      </c>
      <c r="D59" s="67">
        <v>0.04272833904210648</v>
      </c>
      <c r="E59" s="68">
        <v>0.04272833904210648</v>
      </c>
      <c r="F59" s="69">
        <v>1.4202409278330388</v>
      </c>
      <c r="G59" s="67">
        <v>0.03792878713154115</v>
      </c>
      <c r="H59" s="68">
        <v>0.16637704751644097</v>
      </c>
    </row>
    <row r="60" spans="1:8" ht="15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0.02962942643906759</v>
      </c>
      <c r="H60" s="68">
        <v>0.13495039324852923</v>
      </c>
    </row>
    <row r="61" spans="1:8" ht="15">
      <c r="A61" s="28" t="s">
        <v>125</v>
      </c>
      <c r="B61" s="37" t="s">
        <v>126</v>
      </c>
      <c r="C61" s="66">
        <v>9.922554954706266</v>
      </c>
      <c r="D61" s="67">
        <v>0.1637221567526534</v>
      </c>
      <c r="E61" s="68">
        <v>1.2800095891571084</v>
      </c>
      <c r="F61" s="69">
        <v>1.2045393247543346</v>
      </c>
      <c r="G61" s="67">
        <v>0.02612511957689401</v>
      </c>
      <c r="H61" s="68">
        <v>0.1746849696299286</v>
      </c>
    </row>
    <row r="62" spans="1:8" ht="15">
      <c r="A62" s="28" t="s">
        <v>127</v>
      </c>
      <c r="B62" s="37" t="s">
        <v>128</v>
      </c>
      <c r="C62" s="66">
        <v>26.162459933381815</v>
      </c>
      <c r="D62" s="67">
        <v>0.7230352563407337</v>
      </c>
      <c r="E62" s="68">
        <v>2.68521975134437</v>
      </c>
      <c r="F62" s="69">
        <v>1.0521046996801504</v>
      </c>
      <c r="G62" s="67">
        <v>0.03273214621227134</v>
      </c>
      <c r="H62" s="68">
        <v>0.19843863641189502</v>
      </c>
    </row>
    <row r="63" spans="1:8" ht="15">
      <c r="A63" s="28" t="s">
        <v>129</v>
      </c>
      <c r="B63" s="37" t="s">
        <v>130</v>
      </c>
      <c r="C63" s="66">
        <v>25.143099016570417</v>
      </c>
      <c r="D63" s="67">
        <v>0.8449434261442991</v>
      </c>
      <c r="E63" s="68">
        <v>2.9378527332971616</v>
      </c>
      <c r="F63" s="69">
        <v>3.0858252742732115</v>
      </c>
      <c r="G63" s="67">
        <v>0.07728589664202452</v>
      </c>
      <c r="H63" s="68">
        <v>1.0416062948524032</v>
      </c>
    </row>
    <row r="64" spans="1:8" ht="15">
      <c r="A64" s="28" t="s">
        <v>131</v>
      </c>
      <c r="B64" s="37" t="s">
        <v>132</v>
      </c>
      <c r="C64" s="66">
        <v>5.9071324496721</v>
      </c>
      <c r="D64" s="67">
        <v>0.19124341305813425</v>
      </c>
      <c r="E64" s="68">
        <v>0.8004164469305696</v>
      </c>
      <c r="F64" s="69">
        <v>0.9816820570096123</v>
      </c>
      <c r="G64" s="67">
        <v>0.026189874878077873</v>
      </c>
      <c r="H64" s="68">
        <v>0.10770454568334033</v>
      </c>
    </row>
    <row r="65" spans="1:8" ht="15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0.02698266045748035</v>
      </c>
      <c r="H65" s="68">
        <v>0.13365205411087108</v>
      </c>
    </row>
    <row r="66" spans="1:8" ht="15">
      <c r="A66" s="28" t="s">
        <v>135</v>
      </c>
      <c r="B66" s="37" t="s">
        <v>136</v>
      </c>
      <c r="C66" s="66">
        <v>32.3420098321177</v>
      </c>
      <c r="D66" s="67">
        <v>0.844893329016353</v>
      </c>
      <c r="E66" s="68">
        <v>4.045752034050682</v>
      </c>
      <c r="F66" s="69">
        <v>3.2010763389753807</v>
      </c>
      <c r="G66" s="67">
        <v>0.05648597865139332</v>
      </c>
      <c r="H66" s="68">
        <v>0.25463873049586216</v>
      </c>
    </row>
    <row r="67" spans="1:8" ht="15">
      <c r="A67" s="28" t="s">
        <v>137</v>
      </c>
      <c r="B67" s="36" t="s">
        <v>138</v>
      </c>
      <c r="C67" s="66">
        <v>29.57131062414391</v>
      </c>
      <c r="D67" s="67">
        <v>0.4253719297473008</v>
      </c>
      <c r="E67" s="68">
        <v>1.9608053660009268</v>
      </c>
      <c r="F67" s="69">
        <v>1.1658570319856434</v>
      </c>
      <c r="G67" s="67">
        <v>0.02790535218494669</v>
      </c>
      <c r="H67" s="68">
        <v>0.0730353018101974</v>
      </c>
    </row>
    <row r="68" spans="1:8" ht="15">
      <c r="A68" s="28" t="s">
        <v>139</v>
      </c>
      <c r="B68" s="36" t="s">
        <v>140</v>
      </c>
      <c r="C68" s="66">
        <v>28.16572241320969</v>
      </c>
      <c r="D68" s="67">
        <v>0.883639867573748</v>
      </c>
      <c r="E68" s="68">
        <v>7.399946832663786</v>
      </c>
      <c r="F68" s="69">
        <v>1.9270939597007941</v>
      </c>
      <c r="G68" s="67">
        <v>0.04057603392925561</v>
      </c>
      <c r="H68" s="68">
        <v>0.16101940641055523</v>
      </c>
    </row>
    <row r="69" spans="1:8" ht="15">
      <c r="A69" s="28" t="s">
        <v>141</v>
      </c>
      <c r="B69" s="37" t="s">
        <v>142</v>
      </c>
      <c r="C69" s="66">
        <v>18.952646760380155</v>
      </c>
      <c r="D69" s="67">
        <v>0.5246437216850688</v>
      </c>
      <c r="E69" s="68">
        <v>2.7860390737758824</v>
      </c>
      <c r="F69" s="69">
        <v>2.226503877532045</v>
      </c>
      <c r="G69" s="67">
        <v>0.1148239856841526</v>
      </c>
      <c r="H69" s="68">
        <v>0.44879956731395937</v>
      </c>
    </row>
    <row r="70" spans="1:8" ht="15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0.2273005027946008</v>
      </c>
      <c r="H70" s="68">
        <v>1.1989218230305887</v>
      </c>
    </row>
    <row r="71" spans="1:8" ht="15">
      <c r="A71" s="28" t="s">
        <v>145</v>
      </c>
      <c r="B71" s="36" t="s">
        <v>210</v>
      </c>
      <c r="C71" s="66">
        <v>44.95435768668743</v>
      </c>
      <c r="D71" s="67">
        <v>1.4925257294059557</v>
      </c>
      <c r="E71" s="68">
        <v>6.103426457886396</v>
      </c>
      <c r="F71" s="69">
        <v>3.975595758544532</v>
      </c>
      <c r="G71" s="67">
        <v>0.10611782524730405</v>
      </c>
      <c r="H71" s="68">
        <v>0.4883866481842783</v>
      </c>
    </row>
    <row r="72" spans="1:8" ht="15">
      <c r="A72" s="28" t="s">
        <v>146</v>
      </c>
      <c r="B72" s="36" t="s">
        <v>147</v>
      </c>
      <c r="C72" s="66">
        <v>55.96061054884476</v>
      </c>
      <c r="D72" s="67">
        <v>1.1480658091749887</v>
      </c>
      <c r="E72" s="68">
        <v>4.025740651256032</v>
      </c>
      <c r="F72" s="69">
        <v>15.989108052232192</v>
      </c>
      <c r="G72" s="67">
        <v>0.25885917643814793</v>
      </c>
      <c r="H72" s="68">
        <v>0.9077629308009357</v>
      </c>
    </row>
    <row r="73" spans="1:8" ht="15">
      <c r="A73" s="28" t="s">
        <v>148</v>
      </c>
      <c r="B73" s="36" t="s">
        <v>149</v>
      </c>
      <c r="C73" s="66">
        <v>21.16921765201372</v>
      </c>
      <c r="D73" s="67">
        <v>0.7178289258364653</v>
      </c>
      <c r="E73" s="68">
        <v>3.135449805413032</v>
      </c>
      <c r="F73" s="69">
        <v>1.7841050832936125</v>
      </c>
      <c r="G73" s="67">
        <v>0.021972662604773964</v>
      </c>
      <c r="H73" s="68">
        <v>0.12056794352363151</v>
      </c>
    </row>
    <row r="74" spans="1:8" ht="15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1.784612265942583</v>
      </c>
      <c r="F74" s="69">
        <v>6.254900672791637</v>
      </c>
      <c r="G74" s="67">
        <v>0.20730527944109423</v>
      </c>
      <c r="H74" s="68">
        <v>0.6596686316697751</v>
      </c>
    </row>
    <row r="75" spans="1:8" ht="15">
      <c r="A75" s="28" t="s">
        <v>152</v>
      </c>
      <c r="B75" s="36" t="s">
        <v>153</v>
      </c>
      <c r="C75" s="66">
        <v>20.176646524107408</v>
      </c>
      <c r="D75" s="67">
        <v>0.5965017293927168</v>
      </c>
      <c r="E75" s="68">
        <v>2.224085588180321</v>
      </c>
      <c r="F75" s="69">
        <v>2.9593065820198143</v>
      </c>
      <c r="G75" s="67">
        <v>0.06032432647963468</v>
      </c>
      <c r="H75" s="68">
        <v>0.3107271911120805</v>
      </c>
    </row>
    <row r="76" spans="1:8" ht="15">
      <c r="A76" s="28" t="s">
        <v>154</v>
      </c>
      <c r="B76" s="37" t="s">
        <v>155</v>
      </c>
      <c r="C76" s="66">
        <v>22.93547773348427</v>
      </c>
      <c r="D76" s="67">
        <v>0.659435650578335</v>
      </c>
      <c r="E76" s="68">
        <v>2.3612968972916626</v>
      </c>
      <c r="F76" s="69">
        <v>1.657856069730321</v>
      </c>
      <c r="G76" s="67">
        <v>0.04301996004673087</v>
      </c>
      <c r="H76" s="68">
        <v>0.19791710554483927</v>
      </c>
    </row>
    <row r="77" spans="1:8" ht="15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0.5496349659854475</v>
      </c>
      <c r="F77" s="69">
        <v>1.842454343608488</v>
      </c>
      <c r="G77" s="67">
        <v>0.03143870506950991</v>
      </c>
      <c r="H77" s="68">
        <v>0.15207559661530376</v>
      </c>
    </row>
    <row r="78" spans="1:8" ht="15">
      <c r="A78" s="28" t="s">
        <v>158</v>
      </c>
      <c r="B78" s="36" t="s">
        <v>159</v>
      </c>
      <c r="C78" s="66">
        <v>24.244170229701183</v>
      </c>
      <c r="D78" s="67">
        <v>0.7091923479934751</v>
      </c>
      <c r="E78" s="68">
        <v>2.1598130597983105</v>
      </c>
      <c r="F78" s="69">
        <v>2.8082164919404726</v>
      </c>
      <c r="G78" s="67">
        <v>0.07134721460842168</v>
      </c>
      <c r="H78" s="68">
        <v>0.2512968016263105</v>
      </c>
    </row>
    <row r="79" spans="1:8" ht="15">
      <c r="A79" s="28" t="s">
        <v>160</v>
      </c>
      <c r="B79" s="36" t="s">
        <v>161</v>
      </c>
      <c r="C79" s="66">
        <v>27.436980011436937</v>
      </c>
      <c r="D79" s="67">
        <v>0.5858602202442122</v>
      </c>
      <c r="E79" s="68">
        <v>2.295258867298228</v>
      </c>
      <c r="F79" s="69">
        <v>9.754245544197351</v>
      </c>
      <c r="G79" s="67">
        <v>0.2504959465474362</v>
      </c>
      <c r="H79" s="68">
        <v>0.7942248445100114</v>
      </c>
    </row>
    <row r="80" spans="1:8" ht="15">
      <c r="A80" s="28" t="s">
        <v>162</v>
      </c>
      <c r="B80" s="37" t="s">
        <v>163</v>
      </c>
      <c r="C80" s="66">
        <v>25.657416319594663</v>
      </c>
      <c r="D80" s="67">
        <v>0.6596462753201536</v>
      </c>
      <c r="E80" s="68">
        <v>2.3309725862247843</v>
      </c>
      <c r="F80" s="69">
        <v>14.850392744533677</v>
      </c>
      <c r="G80" s="67">
        <v>0.3604401452015754</v>
      </c>
      <c r="H80" s="68">
        <v>1.1116681266657191</v>
      </c>
    </row>
    <row r="81" spans="1:8" ht="15">
      <c r="A81" s="28" t="s">
        <v>164</v>
      </c>
      <c r="B81" s="36" t="s">
        <v>165</v>
      </c>
      <c r="C81" s="66">
        <v>35.2626580044919</v>
      </c>
      <c r="D81" s="67">
        <v>0.7786315457010033</v>
      </c>
      <c r="E81" s="68">
        <v>2.048888657908268</v>
      </c>
      <c r="F81" s="69">
        <v>8.445097039395927</v>
      </c>
      <c r="G81" s="67">
        <v>0.20563344710982154</v>
      </c>
      <c r="H81" s="68">
        <v>0.7112894645929893</v>
      </c>
    </row>
    <row r="82" spans="1:8" ht="15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</v>
      </c>
      <c r="G82" s="67">
        <v>0.1834494363204627</v>
      </c>
      <c r="H82" s="68">
        <v>1.308659560520453</v>
      </c>
    </row>
    <row r="83" spans="1:8" ht="15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3.759880352420829</v>
      </c>
      <c r="F83" s="69">
        <v>5.9895049389757204</v>
      </c>
      <c r="G83" s="67">
        <v>0.1539121269167094</v>
      </c>
      <c r="H83" s="68">
        <v>1.011500334088233</v>
      </c>
    </row>
    <row r="84" spans="1:8" ht="15">
      <c r="A84" s="28" t="s">
        <v>170</v>
      </c>
      <c r="B84" s="37" t="s">
        <v>171</v>
      </c>
      <c r="C84" s="66">
        <v>1.0917937257082038</v>
      </c>
      <c r="D84" s="67">
        <v>0.005458968628541019</v>
      </c>
      <c r="E84" s="68">
        <v>0.005458968628541019</v>
      </c>
      <c r="F84" s="69">
        <v>3.191105546390346</v>
      </c>
      <c r="G84" s="67">
        <v>0.16354415925250523</v>
      </c>
      <c r="H84" s="68">
        <v>0.7618764492006952</v>
      </c>
    </row>
    <row r="85" spans="1:8" ht="15">
      <c r="A85" s="28" t="s">
        <v>172</v>
      </c>
      <c r="B85" s="37" t="s">
        <v>173</v>
      </c>
      <c r="C85" s="66">
        <v>23.49974162680324</v>
      </c>
      <c r="D85" s="67">
        <v>0.8100360938759077</v>
      </c>
      <c r="E85" s="68">
        <v>3.533068654881733</v>
      </c>
      <c r="F85" s="69">
        <v>15.921097003672434</v>
      </c>
      <c r="G85" s="67">
        <v>0.3987611161979709</v>
      </c>
      <c r="H85" s="68">
        <v>2.781422983452636</v>
      </c>
    </row>
    <row r="86" spans="1:8" ht="15">
      <c r="A86" s="28" t="s">
        <v>174</v>
      </c>
      <c r="B86" s="37" t="s">
        <v>175</v>
      </c>
      <c r="C86" s="66">
        <v>23.265200981441826</v>
      </c>
      <c r="D86" s="67">
        <v>0.6577501481355204</v>
      </c>
      <c r="E86" s="68">
        <v>2.2671147791333164</v>
      </c>
      <c r="F86" s="69">
        <v>3.159007207309783</v>
      </c>
      <c r="G86" s="67">
        <v>0.08124966537200762</v>
      </c>
      <c r="H86" s="68">
        <v>0.4853769445357091</v>
      </c>
    </row>
    <row r="87" spans="1:8" ht="15">
      <c r="A87" s="28" t="s">
        <v>176</v>
      </c>
      <c r="B87" s="37" t="s">
        <v>177</v>
      </c>
      <c r="C87" s="66">
        <v>22.273662503318217</v>
      </c>
      <c r="D87" s="67">
        <v>0.62366255009291</v>
      </c>
      <c r="E87" s="68">
        <v>1.6737066395350546</v>
      </c>
      <c r="F87" s="69">
        <v>5.685633317151705</v>
      </c>
      <c r="G87" s="67">
        <v>0.1625143523152529</v>
      </c>
      <c r="H87" s="68">
        <v>0.6422396634499281</v>
      </c>
    </row>
    <row r="88" spans="1:8" ht="15">
      <c r="A88" s="28" t="s">
        <v>178</v>
      </c>
      <c r="B88" s="36" t="s">
        <v>179</v>
      </c>
      <c r="C88" s="66">
        <v>9.77122074223877</v>
      </c>
      <c r="D88" s="67">
        <v>0.26186086752192494</v>
      </c>
      <c r="E88" s="68">
        <v>0.7621944597449944</v>
      </c>
      <c r="F88" s="69">
        <v>3.9679442144228756</v>
      </c>
      <c r="G88" s="67">
        <v>0.15078188014806929</v>
      </c>
      <c r="H88" s="68">
        <v>0.6715745582910717</v>
      </c>
    </row>
    <row r="89" spans="1:8" ht="15">
      <c r="A89" s="28" t="s">
        <v>180</v>
      </c>
      <c r="B89" s="36" t="s">
        <v>181</v>
      </c>
      <c r="C89" s="66">
        <v>8.672866902829195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0.4438890081815038</v>
      </c>
    </row>
    <row r="90" spans="1:8" ht="15">
      <c r="A90" s="28" t="s">
        <v>182</v>
      </c>
      <c r="B90" s="36" t="s">
        <v>183</v>
      </c>
      <c r="C90" s="66" t="s">
        <v>215</v>
      </c>
      <c r="D90" s="67" t="s">
        <v>215</v>
      </c>
      <c r="E90" s="68" t="s">
        <v>215</v>
      </c>
      <c r="F90" s="69" t="s">
        <v>216</v>
      </c>
      <c r="G90" s="67" t="s">
        <v>215</v>
      </c>
      <c r="H90" s="68" t="s">
        <v>215</v>
      </c>
    </row>
    <row r="91" spans="1:8" ht="15.75" thickBot="1">
      <c r="A91" s="59" t="s">
        <v>184</v>
      </c>
      <c r="B91" s="60" t="s">
        <v>185</v>
      </c>
      <c r="C91" s="70">
        <v>8.544555182472982</v>
      </c>
      <c r="D91" s="71">
        <v>0.2542005166785712</v>
      </c>
      <c r="E91" s="72">
        <v>0.6547265408569922</v>
      </c>
      <c r="F91" s="73">
        <v>1.6639037703027817</v>
      </c>
      <c r="G91" s="71">
        <v>0.07368716697055176</v>
      </c>
      <c r="H91" s="72">
        <v>0.29653142192181714</v>
      </c>
    </row>
    <row r="92" spans="1:8" ht="15.75" thickBot="1">
      <c r="A92" s="236" t="s">
        <v>186</v>
      </c>
      <c r="B92" s="237"/>
      <c r="C92" s="12">
        <v>31.690782289387528</v>
      </c>
      <c r="D92" s="13">
        <v>0.8552093535953904</v>
      </c>
      <c r="E92" s="14">
        <v>3.224561012563285</v>
      </c>
      <c r="F92" s="15">
        <v>5.674034465726316</v>
      </c>
      <c r="G92" s="13">
        <v>0.13660847533430612</v>
      </c>
      <c r="H92" s="14">
        <v>0.5248001623613293</v>
      </c>
    </row>
    <row r="93" spans="1:8" ht="15">
      <c r="A93" s="19"/>
      <c r="B93" s="20"/>
      <c r="C93" s="21"/>
      <c r="D93" s="21"/>
      <c r="E93" s="22"/>
      <c r="F93" s="21"/>
      <c r="G93" s="21"/>
      <c r="H93" s="22"/>
    </row>
    <row r="94" spans="1:8" ht="15">
      <c r="A94" s="195" t="s">
        <v>207</v>
      </c>
      <c r="B94" s="196"/>
      <c r="C94" s="196"/>
      <c r="D94" s="196"/>
      <c r="E94" s="196"/>
      <c r="F94" s="196"/>
      <c r="G94" s="196"/>
      <c r="H94" s="196"/>
    </row>
    <row r="95" spans="1:8" ht="15">
      <c r="A95" s="228"/>
      <c r="B95" s="229"/>
      <c r="C95" s="229"/>
      <c r="D95" s="229"/>
      <c r="E95" s="229"/>
      <c r="F95" s="229"/>
      <c r="G95" s="229"/>
      <c r="H95" s="229"/>
    </row>
    <row r="96" spans="1:8" ht="15">
      <c r="A96" s="7"/>
      <c r="B96" s="6"/>
      <c r="C96" s="11"/>
      <c r="D96" s="11"/>
      <c r="E96" s="11"/>
      <c r="F96" s="11"/>
      <c r="G96" s="11"/>
      <c r="H96" s="11"/>
    </row>
  </sheetData>
  <sheetProtection/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K41"/>
  <sheetViews>
    <sheetView zoomScalePageLayoutView="0" workbookViewId="0" topLeftCell="A1">
      <selection activeCell="D5" sqref="D5:K30"/>
    </sheetView>
  </sheetViews>
  <sheetFormatPr defaultColWidth="9.140625" defaultRowHeight="15"/>
  <cols>
    <col min="1" max="1" width="3.7109375" style="155" customWidth="1"/>
    <col min="2" max="2" width="7.7109375" style="155" customWidth="1"/>
    <col min="3" max="3" width="100.57421875" style="155" customWidth="1"/>
    <col min="4" max="11" width="13.00390625" style="155" customWidth="1"/>
    <col min="12" max="16384" width="11.421875" style="155" customWidth="1"/>
  </cols>
  <sheetData>
    <row r="1" ht="15.75" thickBot="1"/>
    <row r="2" spans="2:11" ht="35.25" customHeight="1" thickBot="1" thickTop="1">
      <c r="B2" s="238" t="s">
        <v>259</v>
      </c>
      <c r="C2" s="239"/>
      <c r="D2" s="239"/>
      <c r="E2" s="239"/>
      <c r="F2" s="239"/>
      <c r="G2" s="239"/>
      <c r="H2" s="239"/>
      <c r="I2" s="239"/>
      <c r="J2" s="239"/>
      <c r="K2" s="240"/>
    </row>
    <row r="3" spans="2:11" ht="24.75" customHeight="1" thickBot="1" thickTop="1">
      <c r="B3" s="241" t="s">
        <v>252</v>
      </c>
      <c r="C3" s="241" t="s">
        <v>218</v>
      </c>
      <c r="D3" s="243" t="s">
        <v>250</v>
      </c>
      <c r="E3" s="244"/>
      <c r="F3" s="244"/>
      <c r="G3" s="245"/>
      <c r="H3" s="243" t="s">
        <v>251</v>
      </c>
      <c r="I3" s="244"/>
      <c r="J3" s="244"/>
      <c r="K3" s="245"/>
    </row>
    <row r="4" spans="2:11" ht="24.75" customHeight="1" thickBot="1" thickTop="1">
      <c r="B4" s="242"/>
      <c r="C4" s="242"/>
      <c r="D4" s="157">
        <v>2017</v>
      </c>
      <c r="E4" s="163">
        <v>2018</v>
      </c>
      <c r="F4" s="163">
        <v>2019</v>
      </c>
      <c r="G4" s="156">
        <v>2020</v>
      </c>
      <c r="H4" s="157">
        <v>2017</v>
      </c>
      <c r="I4" s="163">
        <v>2018</v>
      </c>
      <c r="J4" s="163">
        <v>2019</v>
      </c>
      <c r="K4" s="158">
        <v>2020</v>
      </c>
    </row>
    <row r="5" spans="2:11" ht="23.25" customHeight="1" thickTop="1">
      <c r="B5" s="126" t="s">
        <v>75</v>
      </c>
      <c r="C5" s="127" t="str">
        <f>VLOOKUP(B5,'13.1'!B4:C28,2,FALSE)</f>
        <v>Productie en distributie van elektriciteit, gas, stoom en gekoelde lucht</v>
      </c>
      <c r="D5" s="172">
        <v>16.197119851707413</v>
      </c>
      <c r="E5" s="171">
        <v>15.686893746213753</v>
      </c>
      <c r="F5" s="173">
        <v>18.43212144652872</v>
      </c>
      <c r="G5" s="174">
        <v>15.519591861634668</v>
      </c>
      <c r="H5" s="172">
        <v>0.7514481967564864</v>
      </c>
      <c r="I5" s="171">
        <v>0.7107174924695877</v>
      </c>
      <c r="J5" s="173">
        <v>0.6508654032102108</v>
      </c>
      <c r="K5" s="174">
        <v>1.0747317364182007</v>
      </c>
    </row>
    <row r="6" spans="2:11" ht="23.25" customHeight="1">
      <c r="B6" s="126" t="s">
        <v>77</v>
      </c>
      <c r="C6" s="127" t="str">
        <f>VLOOKUP(B6,'13.1'!B5:C29,2,FALSE)</f>
        <v>Winning, behandeling en distributie van water</v>
      </c>
      <c r="D6" s="175">
        <v>26.20297509878252</v>
      </c>
      <c r="E6" s="131">
        <v>29.289876324774045</v>
      </c>
      <c r="F6" s="176">
        <v>31.50488690266344</v>
      </c>
      <c r="G6" s="177">
        <v>23.039969777717147</v>
      </c>
      <c r="H6" s="175">
        <v>1.0033591677989542</v>
      </c>
      <c r="I6" s="131">
        <v>1.6002445005223855</v>
      </c>
      <c r="J6" s="176">
        <v>1.3121828790120345</v>
      </c>
      <c r="K6" s="177">
        <v>0.794245991128557</v>
      </c>
    </row>
    <row r="7" spans="2:11" ht="23.25" customHeight="1">
      <c r="B7" s="126" t="s">
        <v>79</v>
      </c>
      <c r="C7" s="127" t="str">
        <f>VLOOKUP(B7,'13.1'!B6:C30,2,FALSE)</f>
        <v>Afvalwaterafvoer</v>
      </c>
      <c r="D7" s="175">
        <v>10.57263747458835</v>
      </c>
      <c r="E7" s="131">
        <v>3.384016114928389</v>
      </c>
      <c r="F7" s="176">
        <v>0</v>
      </c>
      <c r="G7" s="177">
        <v>0</v>
      </c>
      <c r="H7" s="175">
        <v>0.10044005600858931</v>
      </c>
      <c r="I7" s="131">
        <v>0.13620664862586765</v>
      </c>
      <c r="J7" s="176">
        <v>0</v>
      </c>
      <c r="K7" s="177">
        <v>0</v>
      </c>
    </row>
    <row r="8" spans="2:11" ht="23.25" customHeight="1">
      <c r="B8" s="126" t="s">
        <v>81</v>
      </c>
      <c r="C8" s="127" t="str">
        <f>VLOOKUP(B8,'13.1'!B7:C31,2,FALSE)</f>
        <v>Inzameling, verwerking en verwijdering van afval; terugwinning</v>
      </c>
      <c r="D8" s="175">
        <v>37.815921103751215</v>
      </c>
      <c r="E8" s="131">
        <v>42.536952305591214</v>
      </c>
      <c r="F8" s="176">
        <v>42.752249850609424</v>
      </c>
      <c r="G8" s="177">
        <v>34.48042710036954</v>
      </c>
      <c r="H8" s="175">
        <v>1.2613256327308249</v>
      </c>
      <c r="I8" s="131">
        <v>1.5004744626759843</v>
      </c>
      <c r="J8" s="176">
        <v>1.2304463647180435</v>
      </c>
      <c r="K8" s="177">
        <v>1.2851698509639284</v>
      </c>
    </row>
    <row r="9" spans="2:11" ht="23.25" customHeight="1">
      <c r="B9" s="126" t="s">
        <v>97</v>
      </c>
      <c r="C9" s="127" t="str">
        <f>VLOOKUP(B9,'13.1'!B8:C32,2,FALSE)</f>
        <v>Vervoer te land en vervoer via pijpleidingen</v>
      </c>
      <c r="D9" s="175">
        <v>33.40718546964446</v>
      </c>
      <c r="E9" s="131">
        <v>31.214787985914057</v>
      </c>
      <c r="F9" s="176">
        <v>32.91586833871307</v>
      </c>
      <c r="G9" s="177">
        <v>23.301453527361385</v>
      </c>
      <c r="H9" s="175">
        <v>0.617759101799327</v>
      </c>
      <c r="I9" s="131">
        <v>0.21043157971678075</v>
      </c>
      <c r="J9" s="176">
        <v>0.12612909798290467</v>
      </c>
      <c r="K9" s="177">
        <v>0.6637585476222657</v>
      </c>
    </row>
    <row r="10" spans="2:11" ht="23.25" customHeight="1">
      <c r="B10" s="126" t="s">
        <v>103</v>
      </c>
      <c r="C10" s="127" t="str">
        <f>VLOOKUP(B10,'13.1'!B9:C33,2,FALSE)</f>
        <v>Opslag en vervoerondersteunende activiteiten</v>
      </c>
      <c r="D10" s="175">
        <v>4.482851740959316</v>
      </c>
      <c r="E10" s="131">
        <v>5.607512187056301</v>
      </c>
      <c r="F10" s="176">
        <v>6.080362632827422</v>
      </c>
      <c r="G10" s="177">
        <v>5.371733396048659</v>
      </c>
      <c r="H10" s="175">
        <v>0.16227923302272723</v>
      </c>
      <c r="I10" s="131">
        <v>0.3261450331498692</v>
      </c>
      <c r="J10" s="176">
        <v>0.2833448986897579</v>
      </c>
      <c r="K10" s="177">
        <v>0.2185528101706654</v>
      </c>
    </row>
    <row r="11" spans="2:11" ht="23.25" customHeight="1">
      <c r="B11" s="126" t="s">
        <v>105</v>
      </c>
      <c r="C11" s="127" t="str">
        <f>VLOOKUP(B11,'13.1'!B10:C34,2,FALSE)</f>
        <v>Posterijen en koeriers</v>
      </c>
      <c r="D11" s="175">
        <v>21.37462875781394</v>
      </c>
      <c r="E11" s="131">
        <v>22.147937005003545</v>
      </c>
      <c r="F11" s="176">
        <v>19.76524806866719</v>
      </c>
      <c r="G11" s="177">
        <v>20.475038784257844</v>
      </c>
      <c r="H11" s="175">
        <v>0.9959780431125477</v>
      </c>
      <c r="I11" s="131">
        <v>0.9555881429642259</v>
      </c>
      <c r="J11" s="176">
        <v>0.7487588104393479</v>
      </c>
      <c r="K11" s="177">
        <v>0.8767358881997447</v>
      </c>
    </row>
    <row r="12" spans="2:11" ht="23.25" customHeight="1">
      <c r="B12" s="126" t="s">
        <v>115</v>
      </c>
      <c r="C12" s="127" t="str">
        <f>VLOOKUP(B12,'13.1'!B11:C35,2,FALSE)</f>
        <v>Programmeren en uitzenden van radio- en televisieprogramma's</v>
      </c>
      <c r="D12" s="175">
        <v>4.272374017959069</v>
      </c>
      <c r="E12" s="131">
        <v>4.565983180677942</v>
      </c>
      <c r="F12" s="176">
        <v>5.204533964929318</v>
      </c>
      <c r="G12" s="177">
        <v>2.403002675442114</v>
      </c>
      <c r="H12" s="175">
        <v>0.09729987279610008</v>
      </c>
      <c r="I12" s="131">
        <v>0.10183526124178682</v>
      </c>
      <c r="J12" s="176">
        <v>0.23392270226155287</v>
      </c>
      <c r="K12" s="177">
        <v>0.09951258138301461</v>
      </c>
    </row>
    <row r="13" spans="2:11" ht="23.25" customHeight="1">
      <c r="B13" s="126" t="s">
        <v>117</v>
      </c>
      <c r="C13" s="127" t="str">
        <f>VLOOKUP(B13,'13.1'!B12:C36,2,FALSE)</f>
        <v>Telecommunicatie</v>
      </c>
      <c r="D13" s="175">
        <v>6.283908696650631</v>
      </c>
      <c r="E13" s="131">
        <v>6.675523994649096</v>
      </c>
      <c r="F13" s="176">
        <v>6.797568760091259</v>
      </c>
      <c r="G13" s="177">
        <v>4.660342004063366</v>
      </c>
      <c r="H13" s="175">
        <v>0.2025557803282065</v>
      </c>
      <c r="I13" s="131">
        <v>0.07585822721192154</v>
      </c>
      <c r="J13" s="176">
        <v>0.20678919701751305</v>
      </c>
      <c r="K13" s="177">
        <v>0.2197351254915877</v>
      </c>
    </row>
    <row r="14" spans="2:11" ht="23.25" customHeight="1">
      <c r="B14" s="126" t="s">
        <v>119</v>
      </c>
      <c r="C14" s="127" t="str">
        <f>VLOOKUP(B14,'13.1'!B13:C37,2,FALSE)</f>
        <v>Ontwerpen en programmeren van computerprogramma's, computerconsultancy-activiteiten en aanverwante activiteiten</v>
      </c>
      <c r="D14" s="175">
        <v>3.349493893314942</v>
      </c>
      <c r="E14" s="131">
        <v>17.249726718068157</v>
      </c>
      <c r="F14" s="176">
        <v>17.709364534872396</v>
      </c>
      <c r="G14" s="177">
        <v>3.0466372713697525</v>
      </c>
      <c r="H14" s="175">
        <v>0.025121204199862066</v>
      </c>
      <c r="I14" s="131">
        <v>0.11290730215462792</v>
      </c>
      <c r="J14" s="176">
        <v>0.10005790962202903</v>
      </c>
      <c r="K14" s="177">
        <v>0.007616593178424382</v>
      </c>
    </row>
    <row r="15" spans="2:11" ht="23.25" customHeight="1">
      <c r="B15" s="126" t="s">
        <v>129</v>
      </c>
      <c r="C15" s="127" t="str">
        <f>VLOOKUP(B15,'13.1'!B14:C38,2,FALSE)</f>
        <v>Exploitatie van en handel in onroerend goed</v>
      </c>
      <c r="D15" s="175">
        <v>2.7051815263369985</v>
      </c>
      <c r="E15" s="131">
        <v>8.01032421851357</v>
      </c>
      <c r="F15" s="176">
        <v>11.737839272462638</v>
      </c>
      <c r="G15" s="177">
        <v>2.525295812393875</v>
      </c>
      <c r="H15" s="175">
        <v>0.044635495184560475</v>
      </c>
      <c r="I15" s="131">
        <v>0.5273463443854768</v>
      </c>
      <c r="J15" s="176">
        <v>0.8177361359815638</v>
      </c>
      <c r="K15" s="177">
        <v>0.02651560603013569</v>
      </c>
    </row>
    <row r="16" spans="2:11" ht="23.25" customHeight="1">
      <c r="B16" s="126" t="s">
        <v>135</v>
      </c>
      <c r="C16" s="127" t="str">
        <f>VLOOKUP(B16,'13.1'!B15:C39,2,FALSE)</f>
        <v>Architecten en ingenieurs; technische testen en toetsen</v>
      </c>
      <c r="D16" s="175">
        <v>4.819151561655702</v>
      </c>
      <c r="E16" s="131">
        <v>6.213323647986021</v>
      </c>
      <c r="F16" s="176">
        <v>5.916288257755864</v>
      </c>
      <c r="G16" s="177">
        <v>5.123536932287229</v>
      </c>
      <c r="H16" s="175">
        <v>0.24818630542526868</v>
      </c>
      <c r="I16" s="131">
        <v>0.23161889821103446</v>
      </c>
      <c r="J16" s="176">
        <v>0.19803996483856473</v>
      </c>
      <c r="K16" s="177">
        <v>0.07625028493345111</v>
      </c>
    </row>
    <row r="17" spans="2:11" ht="23.25" customHeight="1">
      <c r="B17" s="126" t="s">
        <v>137</v>
      </c>
      <c r="C17" s="127" t="str">
        <f>VLOOKUP(B17,'13.1'!B16:C40,2,FALSE)</f>
        <v>Speur- en ontwikkelingswerk op wetenschappelijk gebied</v>
      </c>
      <c r="D17" s="175">
        <v>5.0831192989373255</v>
      </c>
      <c r="E17" s="131">
        <v>5.026731605738843</v>
      </c>
      <c r="F17" s="176">
        <v>7.420058148522357</v>
      </c>
      <c r="G17" s="177">
        <v>7.353878082167309</v>
      </c>
      <c r="H17" s="175">
        <v>0.15147695510833228</v>
      </c>
      <c r="I17" s="131">
        <v>0.16504435438842535</v>
      </c>
      <c r="J17" s="176">
        <v>0.2844355623600237</v>
      </c>
      <c r="K17" s="177">
        <v>0.27099040732786533</v>
      </c>
    </row>
    <row r="18" spans="2:11" ht="23.25" customHeight="1">
      <c r="B18" s="126" t="s">
        <v>146</v>
      </c>
      <c r="C18" s="127" t="str">
        <f>VLOOKUP(B18,'13.1'!B17:C41,2,FALSE)</f>
        <v>Terbeschikkingstelling van personeel</v>
      </c>
      <c r="D18" s="175">
        <v>2.234888635666901</v>
      </c>
      <c r="E18" s="131">
        <v>2.188910737617618</v>
      </c>
      <c r="F18" s="176">
        <v>2.885300470081568</v>
      </c>
      <c r="G18" s="177">
        <v>1.5463556441306803</v>
      </c>
      <c r="H18" s="175">
        <v>0.06350808539686778</v>
      </c>
      <c r="I18" s="131">
        <v>0.046088731642059844</v>
      </c>
      <c r="J18" s="176">
        <v>0.09810021598277331</v>
      </c>
      <c r="K18" s="177">
        <v>0.07707988133820622</v>
      </c>
    </row>
    <row r="19" spans="2:11" ht="23.25" customHeight="1">
      <c r="B19" s="126" t="s">
        <v>156</v>
      </c>
      <c r="C19" s="127" t="str">
        <f>VLOOKUP(B19,'13.1'!B18:C42,2,FALSE)</f>
        <v>Openbaar bestuur en defensie; verplichte sociale verzekeringen</v>
      </c>
      <c r="D19" s="175">
        <v>21.172335057859435</v>
      </c>
      <c r="E19" s="131">
        <v>22.068018606928884</v>
      </c>
      <c r="F19" s="176">
        <v>22.05740895935898</v>
      </c>
      <c r="G19" s="177">
        <v>17.369429787701996</v>
      </c>
      <c r="H19" s="175">
        <v>0.7665939741880086</v>
      </c>
      <c r="I19" s="131">
        <v>0.8289098399331989</v>
      </c>
      <c r="J19" s="176">
        <v>0.8226678945846817</v>
      </c>
      <c r="K19" s="177">
        <v>0.6889536613715042</v>
      </c>
    </row>
    <row r="20" spans="2:11" ht="23.25" customHeight="1">
      <c r="B20" s="126" t="s">
        <v>158</v>
      </c>
      <c r="C20" s="127" t="str">
        <f>VLOOKUP(B20,'13.1'!B19:C43,2,FALSE)</f>
        <v>Onderwijs</v>
      </c>
      <c r="D20" s="175">
        <v>9.34104288912989</v>
      </c>
      <c r="E20" s="131">
        <v>9.029351992501017</v>
      </c>
      <c r="F20" s="176">
        <v>8.96134848090432</v>
      </c>
      <c r="G20" s="177">
        <v>5.2449978277746405</v>
      </c>
      <c r="H20" s="175">
        <v>0.4557660833530498</v>
      </c>
      <c r="I20" s="131">
        <v>0.4627997530874655</v>
      </c>
      <c r="J20" s="176">
        <v>0.4313477409202656</v>
      </c>
      <c r="K20" s="177">
        <v>0.28523259012521157</v>
      </c>
    </row>
    <row r="21" spans="2:11" ht="23.25" customHeight="1">
      <c r="B21" s="126" t="s">
        <v>160</v>
      </c>
      <c r="C21" s="127" t="str">
        <f>VLOOKUP(B21,'13.1'!B20:C44,2,FALSE)</f>
        <v>Menselijke gezondheidszorg</v>
      </c>
      <c r="D21" s="175">
        <v>12.899295991143585</v>
      </c>
      <c r="E21" s="131">
        <v>14.528835151079557</v>
      </c>
      <c r="F21" s="176">
        <v>15.672606861951929</v>
      </c>
      <c r="G21" s="177">
        <v>12.337143455687247</v>
      </c>
      <c r="H21" s="175">
        <v>0.41241308482418954</v>
      </c>
      <c r="I21" s="131">
        <v>0.5398717241064355</v>
      </c>
      <c r="J21" s="176">
        <v>0.5262620267214813</v>
      </c>
      <c r="K21" s="177">
        <v>0.4306928414081586</v>
      </c>
    </row>
    <row r="22" spans="2:11" ht="23.25" customHeight="1">
      <c r="B22" s="126" t="s">
        <v>162</v>
      </c>
      <c r="C22" s="127" t="str">
        <f>VLOOKUP(B22,'13.1'!B21:C45,2,FALSE)</f>
        <v>Maatschappelijke dienstverlening met huisvesting</v>
      </c>
      <c r="D22" s="175">
        <v>12.908677982926818</v>
      </c>
      <c r="E22" s="131">
        <v>13.00996141873114</v>
      </c>
      <c r="F22" s="176">
        <v>13.11351583850443</v>
      </c>
      <c r="G22" s="177">
        <v>12.359189712040012</v>
      </c>
      <c r="H22" s="175">
        <v>0.5744839801586987</v>
      </c>
      <c r="I22" s="131">
        <v>0.2678615369402559</v>
      </c>
      <c r="J22" s="176">
        <v>0.31047809880497157</v>
      </c>
      <c r="K22" s="177">
        <v>0.4443828852619707</v>
      </c>
    </row>
    <row r="23" spans="2:11" ht="23.25" customHeight="1">
      <c r="B23" s="126" t="s">
        <v>164</v>
      </c>
      <c r="C23" s="127" t="str">
        <f>VLOOKUP(B23,'13.1'!B22:C46,2,FALSE)</f>
        <v>Maatschappelijke dienstverlening zonder huisvesting</v>
      </c>
      <c r="D23" s="175">
        <v>32.19947646838465</v>
      </c>
      <c r="E23" s="131">
        <v>35.77543297591775</v>
      </c>
      <c r="F23" s="176">
        <v>28.062283158150933</v>
      </c>
      <c r="G23" s="177">
        <v>21.682939718707672</v>
      </c>
      <c r="H23" s="175">
        <v>1.3878520111712231</v>
      </c>
      <c r="I23" s="131">
        <v>1.4629983879091215</v>
      </c>
      <c r="J23" s="176">
        <v>0.6686378621720963</v>
      </c>
      <c r="K23" s="177">
        <v>0.9323664079044299</v>
      </c>
    </row>
    <row r="24" spans="2:11" ht="23.25" customHeight="1">
      <c r="B24" s="126" t="s">
        <v>166</v>
      </c>
      <c r="C24" s="127" t="str">
        <f>VLOOKUP(B24,'13.1'!B23:C47,2,FALSE)</f>
        <v>Creatieve activiteiten, kunst en amusement</v>
      </c>
      <c r="D24" s="175">
        <v>14.690682023587446</v>
      </c>
      <c r="E24" s="131">
        <v>9.667493253912722</v>
      </c>
      <c r="F24" s="176">
        <v>14.034534310760678</v>
      </c>
      <c r="G24" s="177">
        <v>9.419234600473787</v>
      </c>
      <c r="H24" s="175">
        <v>0.5750352677804228</v>
      </c>
      <c r="I24" s="131">
        <v>0.19542147077552147</v>
      </c>
      <c r="J24" s="176">
        <v>0.13900872079229623</v>
      </c>
      <c r="K24" s="177">
        <v>0.14853408408439436</v>
      </c>
    </row>
    <row r="25" spans="2:11" ht="23.25" customHeight="1">
      <c r="B25" s="126" t="s">
        <v>168</v>
      </c>
      <c r="C25" s="127" t="str">
        <f>VLOOKUP(B25,'13.1'!B24:C48,2,FALSE)</f>
        <v>Bibliotheken, archieven, musea en overige culturele activiteiten</v>
      </c>
      <c r="D25" s="175">
        <v>14.548737290794142</v>
      </c>
      <c r="E25" s="131">
        <v>9.256198855849147</v>
      </c>
      <c r="F25" s="176">
        <v>8.656302736463397</v>
      </c>
      <c r="G25" s="177">
        <v>5.9161918883235005</v>
      </c>
      <c r="H25" s="175">
        <v>0.38554153820604475</v>
      </c>
      <c r="I25" s="131">
        <v>0.23422207539583495</v>
      </c>
      <c r="J25" s="176">
        <v>0.15869888350182895</v>
      </c>
      <c r="K25" s="177">
        <v>0.07014913239012151</v>
      </c>
    </row>
    <row r="26" spans="2:11" ht="23.25" customHeight="1">
      <c r="B26" s="126" t="s">
        <v>170</v>
      </c>
      <c r="C26" s="127" t="str">
        <f>VLOOKUP(B26,'13.1'!B25:C49,2,FALSE)</f>
        <v>Loterijen en kansspelen</v>
      </c>
      <c r="D26" s="175">
        <v>3.0778902731625157</v>
      </c>
      <c r="E26" s="131">
        <v>10.756482384889411</v>
      </c>
      <c r="F26" s="176">
        <v>4.548128293602906</v>
      </c>
      <c r="G26" s="177">
        <v>1.515204124875342</v>
      </c>
      <c r="H26" s="175">
        <v>0.06771358600957535</v>
      </c>
      <c r="I26" s="131">
        <v>0.27198534030363225</v>
      </c>
      <c r="J26" s="176">
        <v>0.010612299351740113</v>
      </c>
      <c r="K26" s="177">
        <v>0.013636837123878079</v>
      </c>
    </row>
    <row r="27" spans="2:11" ht="23.25" customHeight="1">
      <c r="B27" s="126" t="s">
        <v>172</v>
      </c>
      <c r="C27" s="127" t="str">
        <f>VLOOKUP(B27,'13.1'!B26:C50,2,FALSE)</f>
        <v>Sport, ontspanning en recreatie</v>
      </c>
      <c r="D27" s="175">
        <v>23.602968770622038</v>
      </c>
      <c r="E27" s="131">
        <v>16.05870755153657</v>
      </c>
      <c r="F27" s="176">
        <v>23.208969900409087</v>
      </c>
      <c r="G27" s="177">
        <v>19.47172188035171</v>
      </c>
      <c r="H27" s="175">
        <v>1.041902478588887</v>
      </c>
      <c r="I27" s="131">
        <v>0.22963951798697296</v>
      </c>
      <c r="J27" s="176">
        <v>0.6376359098954497</v>
      </c>
      <c r="K27" s="177">
        <v>0.27260410632492393</v>
      </c>
    </row>
    <row r="28" spans="2:11" ht="23.25" customHeight="1">
      <c r="B28" s="126">
        <v>96</v>
      </c>
      <c r="C28" s="127" t="s">
        <v>254</v>
      </c>
      <c r="D28" s="175"/>
      <c r="E28" s="131"/>
      <c r="F28" s="176">
        <v>29.824235836801783</v>
      </c>
      <c r="G28" s="177">
        <v>10.38711460429006</v>
      </c>
      <c r="H28" s="175"/>
      <c r="I28" s="131"/>
      <c r="J28" s="176">
        <v>0.6760160123008404</v>
      </c>
      <c r="K28" s="177">
        <v>0.7028614215569607</v>
      </c>
    </row>
    <row r="29" spans="2:11" ht="23.25" customHeight="1" thickBot="1">
      <c r="B29" s="126"/>
      <c r="C29" s="127" t="s">
        <v>223</v>
      </c>
      <c r="D29" s="178"/>
      <c r="E29" s="179">
        <v>36.77693836721811</v>
      </c>
      <c r="F29" s="180">
        <v>42.445634216840595</v>
      </c>
      <c r="G29" s="181">
        <v>19.815969749469005</v>
      </c>
      <c r="H29" s="175"/>
      <c r="I29" s="131">
        <v>1.3193726639239496</v>
      </c>
      <c r="J29" s="176">
        <v>1.4265062166208782</v>
      </c>
      <c r="K29" s="177">
        <v>0.6209003854833621</v>
      </c>
    </row>
    <row r="30" spans="2:11" ht="21" customHeight="1" thickBot="1" thickTop="1">
      <c r="B30" s="186" t="s">
        <v>186</v>
      </c>
      <c r="C30" s="187"/>
      <c r="D30" s="159">
        <v>16.66757971412468</v>
      </c>
      <c r="E30" s="159">
        <v>16.9889257501473</v>
      </c>
      <c r="F30" s="159">
        <v>17.047153522963225</v>
      </c>
      <c r="G30" s="182">
        <v>12.623715884837177</v>
      </c>
      <c r="H30" s="160">
        <v>0.6175763037844867</v>
      </c>
      <c r="I30" s="164">
        <v>0.6404091318940089</v>
      </c>
      <c r="J30" s="159">
        <v>0.6159270152899162</v>
      </c>
      <c r="K30" s="182">
        <v>0.5129508595578129</v>
      </c>
    </row>
    <row r="31" spans="2:3" ht="15.75" thickTop="1">
      <c r="B31" s="161"/>
      <c r="C31" s="162"/>
    </row>
    <row r="32" spans="2:3" ht="15">
      <c r="B32" s="161"/>
      <c r="C32" s="162"/>
    </row>
    <row r="33" spans="2:3" ht="15">
      <c r="B33" s="161"/>
      <c r="C33" s="162"/>
    </row>
    <row r="34" spans="2:3" ht="15">
      <c r="B34" s="161"/>
      <c r="C34" s="162"/>
    </row>
    <row r="35" spans="2:3" ht="15">
      <c r="B35" s="161"/>
      <c r="C35" s="162"/>
    </row>
    <row r="36" spans="2:3" ht="15">
      <c r="B36" s="161"/>
      <c r="C36" s="162"/>
    </row>
    <row r="37" spans="2:3" ht="15">
      <c r="B37" s="161"/>
      <c r="C37" s="162"/>
    </row>
    <row r="38" spans="2:3" ht="15">
      <c r="B38" s="161"/>
      <c r="C38" s="162"/>
    </row>
    <row r="39" spans="2:3" ht="15">
      <c r="B39" s="161"/>
      <c r="C39" s="162"/>
    </row>
    <row r="40" spans="2:3" ht="15">
      <c r="B40" s="161"/>
      <c r="C40" s="162"/>
    </row>
    <row r="41" spans="2:3" ht="15">
      <c r="B41" s="161"/>
      <c r="C41" s="162"/>
    </row>
  </sheetData>
  <sheetProtection/>
  <mergeCells count="6">
    <mergeCell ref="B2:K2"/>
    <mergeCell ref="B3:B4"/>
    <mergeCell ref="C3:C4"/>
    <mergeCell ref="D3:G3"/>
    <mergeCell ref="H3:K3"/>
    <mergeCell ref="B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2016-06-20T08:04:29Z</cp:lastPrinted>
  <dcterms:created xsi:type="dcterms:W3CDTF">2015-01-12T10:13:09Z</dcterms:created>
  <dcterms:modified xsi:type="dcterms:W3CDTF">2022-02-09T13:37:13Z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