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-36" windowWidth="8160" windowHeight="5472" tabRatio="919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C13" i="16"/>
  <c r="C12" i="16"/>
  <c r="C11" i="16"/>
  <c r="C10" i="16"/>
  <c r="C9" i="16"/>
  <c r="C8" i="16"/>
  <c r="C7" i="16"/>
  <c r="C6" i="16"/>
  <c r="C5" i="16"/>
  <c r="E14" i="16" l="1"/>
  <c r="F13" i="16" s="1"/>
  <c r="F6" i="16"/>
  <c r="F10" i="16" l="1"/>
  <c r="F7" i="16"/>
  <c r="F11" i="16"/>
  <c r="F8" i="16"/>
  <c r="F12" i="16"/>
  <c r="F5" i="16"/>
  <c r="F9" i="16"/>
  <c r="G12" i="16"/>
  <c r="G10" i="16"/>
  <c r="G8" i="16"/>
  <c r="G6" i="16"/>
  <c r="G13" i="16"/>
  <c r="G11" i="16"/>
  <c r="G9" i="16"/>
  <c r="G7" i="16"/>
  <c r="F11" i="17"/>
  <c r="F10" i="17"/>
  <c r="F8" i="17"/>
  <c r="F7" i="17"/>
  <c r="F5" i="17"/>
  <c r="F4" i="17"/>
  <c r="F14" i="17"/>
  <c r="F12" i="17"/>
  <c r="F9" i="17"/>
  <c r="F6" i="17"/>
  <c r="C14" i="16"/>
  <c r="D11" i="16" s="1"/>
  <c r="G5" i="16"/>
  <c r="F14" i="16" l="1"/>
  <c r="D5" i="16"/>
  <c r="D8" i="16"/>
  <c r="D7" i="16"/>
  <c r="D9" i="16"/>
  <c r="G14" i="16"/>
  <c r="D12" i="16"/>
  <c r="D13" i="16"/>
  <c r="D10" i="16"/>
  <c r="D6" i="16"/>
  <c r="D14" i="16" l="1"/>
</calcChain>
</file>

<file path=xl/sharedStrings.xml><?xml version="1.0" encoding="utf-8"?>
<sst xmlns="http://schemas.openxmlformats.org/spreadsheetml/2006/main" count="556" uniqueCount="132">
  <si>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</si>
  <si>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</si>
  <si>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</si>
  <si>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</si>
  <si>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</si>
  <si>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</si>
  <si>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</si>
  <si>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</si>
  <si>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</si>
  <si>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</si>
  <si>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</si>
  <si>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</si>
  <si>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</si>
  <si>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</si>
  <si>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</si>
  <si>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</si>
  <si>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</si>
  <si>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</si>
  <si>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</si>
  <si>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</si>
  <si>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</si>
  <si>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</si>
  <si>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</si>
  <si>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</si>
  <si>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</si>
  <si>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</si>
  <si>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</si>
  <si>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</si>
  <si>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</si>
  <si>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</si>
  <si>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</si>
  <si>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</si>
  <si>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</si>
  <si>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</si>
  <si>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</si>
  <si>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</si>
  <si>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</si>
  <si>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</si>
  <si>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</si>
  <si>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</si>
  <si>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</si>
  <si>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</si>
  <si>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</si>
  <si>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</si>
  <si>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</si>
  <si>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</si>
  <si>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</si>
  <si>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</si>
  <si>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</si>
  <si>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</si>
  <si>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</si>
  <si>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</si>
  <si>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</si>
  <si>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</si>
  <si>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</si>
  <si>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</si>
  <si>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</si>
  <si>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</si>
  <si>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</si>
  <si>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</si>
  <si>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</si>
  <si>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</si>
  <si>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</si>
  <si>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</si>
  <si>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</si>
  <si>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</si>
  <si>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</si>
  <si>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</si>
  <si>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</si>
  <si>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</si>
  <si>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</si>
  <si>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</si>
  <si>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</si>
  <si>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</si>
  <si>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</si>
  <si>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</si>
  <si>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IT&lt;=6mois</t>
  </si>
  <si>
    <t>IT&gt;6 mois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</si>
  <si>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</si>
  <si>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</si>
  <si>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</si>
  <si>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</si>
  <si>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</si>
  <si>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</si>
  <si>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</si>
  <si>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</si>
  <si>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</si>
  <si>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</si>
  <si>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</si>
  <si>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</si>
  <si>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</si>
  <si>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</si>
  <si>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</si>
  <si>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30.1. Province et région de l’entreprise</t>
  </si>
  <si>
    <t>30.2. Taille de l’entreprise (en fonction du nombre de travailleurs)</t>
  </si>
  <si>
    <t>COMMENTAIRES</t>
  </si>
  <si>
    <t>CSS : cas sans suites - IT : incapacité temporaire</t>
  </si>
  <si>
    <t>Ouvriers contractuels</t>
  </si>
  <si>
    <t>Employés contractuels</t>
  </si>
  <si>
    <t>Stagiaires</t>
  </si>
  <si>
    <t>Autres</t>
  </si>
  <si>
    <t>30. Caractéristiques des entreprises où les accidents sont survenus sur le chemin du travail dans le secteur public - 2019</t>
  </si>
  <si>
    <t>Accidents sur le chemin du travail selon la province et  la région de l'entreprise: évolution 2015 - 2019</t>
  </si>
  <si>
    <t>Accidents sur le chemin du travail selon la province et la région de l'entreprise : distribution selon les conséquences - 2019</t>
  </si>
  <si>
    <t>Accidents sur le chemin du travail selon la province et la région de l'entreprise : distribution selon les conséquences et le genre - 2019</t>
  </si>
  <si>
    <t>Accidents sur le chemin du travail selon la province et la région de l'entreprise : distribution selon les conséquences et la génération en fréquence absolue - 2019</t>
  </si>
  <si>
    <t>Accidents sur le chemin du travail selon la province et la région de l'entreprise : distribution selon les conséquences et la génération en fréquence relative - 2019</t>
  </si>
  <si>
    <t>Accidents sur le chemin du travail selon la province et la région de l'entreprise : distribution selon les conséquences et le genre de travail - 2019</t>
  </si>
  <si>
    <t>Accidents sur le chemin du travail selon la taille de l'entreprise : évolution 2015 - 2019</t>
  </si>
  <si>
    <t>Accidents sur le chemin du travail selon la taille de l'entreprise : distribution selon les conséquences - 2019</t>
  </si>
  <si>
    <t>Accidents sur le chemin du travail selon la taille de l'entreprise : distribution selon les conséquences et le genre - 2019</t>
  </si>
  <si>
    <t>Accidents sur le chemin du travail selon la taille de l'entreprise : distribution selon les conséquences et la génération en fréquence absolue - 2019</t>
  </si>
  <si>
    <t>Accidents sur le chemin du travail selon la taille de l'entreprise : distribution selon les conséquences et la génération en fréquence relative - 2019</t>
  </si>
  <si>
    <t>Accidents sur le chemin du travail selon la taille de l'entreprise : distribution selon les conséquences et le genre de travail - 2019</t>
  </si>
  <si>
    <t>Accidents sur le chemin du travail selon la  taille de l'entreprise: nombre d'accidents par 1000 équivalents temps plein -2019</t>
  </si>
  <si>
    <t>30.1.1. Accidents sur le chemin du travail selon la province et  la région de l'entreprise: évolution 2015 - 2019</t>
  </si>
  <si>
    <t>Variation de 2018 à 2019 en %</t>
  </si>
  <si>
    <t>30.1.2. Accidents sur le chemin du travail selon la province et la région de l'entreprise : distribution selon les conséquences - 2019</t>
  </si>
  <si>
    <t>30.1.3. Accidents sur le chemin du travail selon la province et la région de l'entreprise : distribution selon les conséquences et le genre - 2019</t>
  </si>
  <si>
    <t>30.1.4. Accidents sur le chemin du travail selon la province et la région de l'entreprise : distribution selon les conséquences et la génération en fréquence absolue - 2019</t>
  </si>
  <si>
    <t>30.1.5. Accidents sur le chemin du travail selon la province et la région de l'entreprise : distribution selon les conséquences et la génération en fréquence relative - 2019</t>
  </si>
  <si>
    <t>30.1.5. Accidents sur le chemin du travail selon la province et la région de l'entreprise : distribution selon la catégorie professionnelle - 2019</t>
  </si>
  <si>
    <t>30.2.1. Accidents sur le chemin du travail selon la taille de l'entreprise : évolution 2015 - 2019</t>
  </si>
  <si>
    <t>30.2.2. Accidents sur le chemin du travail selon la taille de l'entreprise : distribution selon les conséquences - 2019</t>
  </si>
  <si>
    <t>30.2.3. Accidents sur le chemin du travail selon la taille de l'entreprise : distribution selon les conséquences et le genre - 2019</t>
  </si>
  <si>
    <t>30.2.4. Accidents sur le chemin du travail selon la taille de l'entreprise : distribution selon les conséquences et la génération en fréquence absolue - 2019</t>
  </si>
  <si>
    <t>30.2.5. Accidents sur le chemin du travail selon la taille de l'entreprise : distribution selon les conséquences et la génération en fréquence relative - 2019</t>
  </si>
  <si>
    <t>30.2.6. Accidents sur le chemin du travail selon la taille de l'entreprise : distribution selon les conséquences et le genre de travail - 2019</t>
  </si>
  <si>
    <t>30.2.7. Accidents sur le chemin du travail selon la  taille de l'entreprise: nombre d'accidents par 1000 équivalents temps plein - 2019</t>
  </si>
  <si>
    <t>1) Le volume de l'emploi de 2019 (4 trimestres) est exprimé en équivalents temps plein. Il s'agit de données communiquées par l'ONSS</t>
  </si>
  <si>
    <t>2) Le taux indique le nombre d'accidents survenus en 2019 par 1.000 travailleurs (équivalent temps plein).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</si>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</sst>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3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0">
    <xf numFmtId="0" fontId="0" fillId="0" borderId="0" xfId="0"/>
    <xf numFmtId="3" fontId="7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0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2" borderId="0" xfId="0" applyFill="1" applyAlignment="1">
      <alignment vertical="top"/>
    </xf>
    <xf numFmtId="4" fontId="12" fillId="2" borderId="0" xfId="0" applyNumberFormat="1" applyFont="1" applyFill="1" applyAlignment="1">
      <alignment vertical="top"/>
    </xf>
    <xf numFmtId="166" fontId="12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167" fontId="1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vertical="top"/>
    </xf>
    <xf numFmtId="166" fontId="11" fillId="2" borderId="0" xfId="0" applyNumberFormat="1" applyFont="1" applyFill="1" applyAlignment="1">
      <alignment vertical="top"/>
    </xf>
    <xf numFmtId="4" fontId="0" fillId="2" borderId="0" xfId="0" applyNumberFormat="1" applyFont="1" applyFill="1"/>
    <xf numFmtId="10" fontId="0" fillId="2" borderId="0" xfId="0" applyNumberFormat="1" applyFont="1" applyFill="1"/>
    <xf numFmtId="3" fontId="0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164" fontId="0" fillId="2" borderId="0" xfId="0" applyNumberFormat="1" applyFont="1" applyFill="1"/>
    <xf numFmtId="10" fontId="11" fillId="2" borderId="0" xfId="0" applyNumberFormat="1" applyFont="1" applyFill="1" applyAlignment="1">
      <alignment vertical="top"/>
    </xf>
    <xf numFmtId="10" fontId="0" fillId="2" borderId="0" xfId="0" applyNumberFormat="1" applyFill="1" applyAlignment="1">
      <alignment vertical="top"/>
    </xf>
    <xf numFmtId="168" fontId="11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6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1" fillId="5" borderId="37" xfId="1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1" fillId="5" borderId="39" xfId="1" applyFont="1" applyFill="1" applyBorder="1" applyAlignment="1">
      <alignment vertical="center"/>
    </xf>
    <xf numFmtId="0" fontId="25" fillId="5" borderId="52" xfId="0" applyFont="1" applyFill="1" applyBorder="1" applyAlignment="1">
      <alignment horizontal="center" vertical="center"/>
    </xf>
    <xf numFmtId="0" fontId="27" fillId="5" borderId="48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7" fillId="5" borderId="50" xfId="0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left" vertical="center" wrapText="1"/>
    </xf>
    <xf numFmtId="3" fontId="14" fillId="7" borderId="52" xfId="0" applyNumberFormat="1" applyFont="1" applyFill="1" applyBorder="1" applyAlignment="1">
      <alignment horizontal="center" vertical="center"/>
    </xf>
    <xf numFmtId="164" fontId="18" fillId="7" borderId="55" xfId="0" applyNumberFormat="1" applyFont="1" applyFill="1" applyBorder="1" applyAlignment="1">
      <alignment horizontal="center" vertical="center"/>
    </xf>
    <xf numFmtId="3" fontId="14" fillId="7" borderId="53" xfId="0" applyNumberFormat="1" applyFont="1" applyFill="1" applyBorder="1" applyAlignment="1">
      <alignment horizontal="center" vertical="center"/>
    </xf>
    <xf numFmtId="164" fontId="18" fillId="7" borderId="40" xfId="0" applyNumberFormat="1" applyFont="1" applyFill="1" applyBorder="1" applyAlignment="1">
      <alignment horizontal="center" vertical="center"/>
    </xf>
    <xf numFmtId="164" fontId="18" fillId="7" borderId="54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 wrapText="1"/>
    </xf>
    <xf numFmtId="3" fontId="26" fillId="5" borderId="56" xfId="0" applyNumberFormat="1" applyFont="1" applyFill="1" applyBorder="1" applyAlignment="1">
      <alignment horizontal="center" vertical="center"/>
    </xf>
    <xf numFmtId="164" fontId="29" fillId="5" borderId="18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>
      <alignment horizontal="center" vertical="center"/>
    </xf>
    <xf numFmtId="164" fontId="29" fillId="5" borderId="0" xfId="0" applyNumberFormat="1" applyFont="1" applyFill="1" applyBorder="1" applyAlignment="1">
      <alignment horizontal="center" vertical="center"/>
    </xf>
    <xf numFmtId="164" fontId="27" fillId="5" borderId="47" xfId="0" applyNumberFormat="1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left" vertical="center"/>
    </xf>
    <xf numFmtId="0" fontId="14" fillId="6" borderId="54" xfId="0" applyFont="1" applyFill="1" applyBorder="1" applyAlignment="1">
      <alignment horizontal="center" vertical="center"/>
    </xf>
    <xf numFmtId="3" fontId="28" fillId="5" borderId="52" xfId="0" applyNumberFormat="1" applyFont="1" applyFill="1" applyBorder="1" applyAlignment="1">
      <alignment horizontal="center" vertical="center"/>
    </xf>
    <xf numFmtId="9" fontId="29" fillId="5" borderId="55" xfId="0" applyNumberFormat="1" applyFont="1" applyFill="1" applyBorder="1" applyAlignment="1">
      <alignment horizontal="center" vertical="center"/>
    </xf>
    <xf numFmtId="3" fontId="28" fillId="5" borderId="53" xfId="0" applyNumberFormat="1" applyFont="1" applyFill="1" applyBorder="1" applyAlignment="1">
      <alignment horizontal="center" vertical="center"/>
    </xf>
    <xf numFmtId="9" fontId="29" fillId="5" borderId="40" xfId="0" applyNumberFormat="1" applyFont="1" applyFill="1" applyBorder="1" applyAlignment="1">
      <alignment horizontal="center" vertical="center"/>
    </xf>
    <xf numFmtId="164" fontId="27" fillId="5" borderId="54" xfId="0" applyNumberFormat="1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164" fontId="18" fillId="7" borderId="35" xfId="0" applyNumberFormat="1" applyFont="1" applyFill="1" applyBorder="1" applyAlignment="1">
      <alignment horizontal="center" vertical="center"/>
    </xf>
    <xf numFmtId="3" fontId="30" fillId="5" borderId="56" xfId="0" applyNumberFormat="1" applyFont="1" applyFill="1" applyBorder="1" applyAlignment="1">
      <alignment horizontal="center" vertical="center"/>
    </xf>
    <xf numFmtId="3" fontId="30" fillId="5" borderId="33" xfId="0" applyNumberFormat="1" applyFont="1" applyFill="1" applyBorder="1" applyAlignment="1">
      <alignment horizontal="center" vertical="center"/>
    </xf>
    <xf numFmtId="164" fontId="29" fillId="5" borderId="37" xfId="0" applyNumberFormat="1" applyFont="1" applyFill="1" applyBorder="1" applyAlignment="1">
      <alignment horizontal="center" vertical="center"/>
    </xf>
    <xf numFmtId="3" fontId="25" fillId="5" borderId="52" xfId="0" applyNumberFormat="1" applyFont="1" applyFill="1" applyBorder="1" applyAlignment="1">
      <alignment horizontal="center" vertical="center"/>
    </xf>
    <xf numFmtId="3" fontId="25" fillId="5" borderId="53" xfId="0" applyNumberFormat="1" applyFont="1" applyFill="1" applyBorder="1" applyAlignment="1">
      <alignment horizontal="center" vertical="center"/>
    </xf>
    <xf numFmtId="9" fontId="29" fillId="5" borderId="35" xfId="0" applyNumberFormat="1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8" fillId="5" borderId="53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3" fontId="15" fillId="7" borderId="52" xfId="0" applyNumberFormat="1" applyFont="1" applyFill="1" applyBorder="1" applyAlignment="1">
      <alignment horizontal="center" vertical="center"/>
    </xf>
    <xf numFmtId="164" fontId="14" fillId="7" borderId="55" xfId="0" applyNumberFormat="1" applyFont="1" applyFill="1" applyBorder="1" applyAlignment="1">
      <alignment horizontal="center" vertical="center"/>
    </xf>
    <xf numFmtId="3" fontId="15" fillId="7" borderId="53" xfId="0" applyNumberFormat="1" applyFont="1" applyFill="1" applyBorder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164" fontId="28" fillId="5" borderId="18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25" fillId="5" borderId="56" xfId="0" applyNumberFormat="1" applyFont="1" applyFill="1" applyBorder="1" applyAlignment="1">
      <alignment horizontal="center" vertical="center"/>
    </xf>
    <xf numFmtId="9" fontId="28" fillId="5" borderId="0" xfId="0" applyNumberFormat="1" applyFont="1" applyFill="1" applyBorder="1" applyAlignment="1">
      <alignment horizontal="center" vertical="center"/>
    </xf>
    <xf numFmtId="9" fontId="28" fillId="5" borderId="55" xfId="0" applyNumberFormat="1" applyFont="1" applyFill="1" applyBorder="1" applyAlignment="1">
      <alignment horizontal="center" vertical="center"/>
    </xf>
    <xf numFmtId="3" fontId="25" fillId="5" borderId="40" xfId="0" applyNumberFormat="1" applyFont="1" applyFill="1" applyBorder="1" applyAlignment="1">
      <alignment horizontal="center" vertical="center"/>
    </xf>
    <xf numFmtId="9" fontId="28" fillId="5" borderId="40" xfId="0" applyNumberFormat="1" applyFont="1" applyFill="1" applyBorder="1" applyAlignment="1">
      <alignment horizontal="center" vertical="center"/>
    </xf>
    <xf numFmtId="0" fontId="25" fillId="5" borderId="52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3" fontId="14" fillId="7" borderId="40" xfId="0" applyNumberFormat="1" applyFont="1" applyFill="1" applyBorder="1" applyAlignment="1">
      <alignment horizontal="center" vertical="center"/>
    </xf>
    <xf numFmtId="3" fontId="14" fillId="7" borderId="54" xfId="0" applyNumberFormat="1" applyFont="1" applyFill="1" applyBorder="1" applyAlignment="1">
      <alignment horizontal="center" vertical="center"/>
    </xf>
    <xf numFmtId="3" fontId="25" fillId="5" borderId="47" xfId="0" applyNumberFormat="1" applyFont="1" applyFill="1" applyBorder="1" applyAlignment="1">
      <alignment horizontal="center" vertical="center"/>
    </xf>
    <xf numFmtId="3" fontId="25" fillId="5" borderId="54" xfId="0" applyNumberFormat="1" applyFont="1" applyFill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164" fontId="18" fillId="7" borderId="52" xfId="0" applyNumberFormat="1" applyFont="1" applyFill="1" applyBorder="1" applyAlignment="1">
      <alignment horizontal="center" vertical="center"/>
    </xf>
    <xf numFmtId="164" fontId="18" fillId="7" borderId="53" xfId="0" applyNumberFormat="1" applyFont="1" applyFill="1" applyBorder="1" applyAlignment="1">
      <alignment horizontal="center" vertical="center"/>
    </xf>
    <xf numFmtId="164" fontId="27" fillId="5" borderId="56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9" fontId="27" fillId="5" borderId="52" xfId="0" applyNumberFormat="1" applyFont="1" applyFill="1" applyBorder="1" applyAlignment="1">
      <alignment horizontal="center" vertical="center"/>
    </xf>
    <xf numFmtId="9" fontId="27" fillId="5" borderId="53" xfId="0" applyNumberFormat="1" applyFont="1" applyFill="1" applyBorder="1" applyAlignment="1">
      <alignment horizontal="center" vertical="center"/>
    </xf>
    <xf numFmtId="9" fontId="27" fillId="5" borderId="40" xfId="0" applyNumberFormat="1" applyFont="1" applyFill="1" applyBorder="1" applyAlignment="1">
      <alignment horizontal="center" vertical="center"/>
    </xf>
    <xf numFmtId="9" fontId="27" fillId="5" borderId="54" xfId="0" applyNumberFormat="1" applyFont="1" applyFill="1" applyBorder="1" applyAlignment="1">
      <alignment horizontal="center" vertical="center"/>
    </xf>
    <xf numFmtId="164" fontId="27" fillId="5" borderId="39" xfId="0" applyNumberFormat="1" applyFont="1" applyFill="1" applyBorder="1" applyAlignment="1">
      <alignment horizontal="center" vertical="center"/>
    </xf>
    <xf numFmtId="164" fontId="27" fillId="5" borderId="50" xfId="0" applyNumberFormat="1" applyFont="1" applyFill="1" applyBorder="1" applyAlignment="1">
      <alignment horizontal="center" vertical="center"/>
    </xf>
    <xf numFmtId="3" fontId="25" fillId="5" borderId="58" xfId="0" applyNumberFormat="1" applyFont="1" applyFill="1" applyBorder="1" applyAlignment="1">
      <alignment horizontal="center" vertical="center"/>
    </xf>
    <xf numFmtId="9" fontId="29" fillId="5" borderId="39" xfId="0" applyNumberFormat="1" applyFont="1" applyFill="1" applyBorder="1" applyAlignment="1">
      <alignment horizontal="center" vertical="center"/>
    </xf>
    <xf numFmtId="9" fontId="25" fillId="5" borderId="50" xfId="0" applyNumberFormat="1" applyFont="1" applyFill="1" applyBorder="1" applyAlignment="1">
      <alignment horizontal="center" vertical="center"/>
    </xf>
    <xf numFmtId="9" fontId="25" fillId="5" borderId="39" xfId="0" applyNumberFormat="1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left" vertical="center"/>
    </xf>
    <xf numFmtId="164" fontId="28" fillId="5" borderId="47" xfId="0" applyNumberFormat="1" applyFont="1" applyFill="1" applyBorder="1" applyAlignment="1">
      <alignment horizontal="center" vertical="center"/>
    </xf>
    <xf numFmtId="164" fontId="28" fillId="5" borderId="54" xfId="0" applyNumberFormat="1" applyFont="1" applyFill="1" applyBorder="1" applyAlignment="1">
      <alignment horizontal="center" vertical="center"/>
    </xf>
    <xf numFmtId="164" fontId="28" fillId="5" borderId="48" xfId="0" applyNumberFormat="1" applyFont="1" applyFill="1" applyBorder="1" applyAlignment="1">
      <alignment horizontal="center" vertical="center" wrapText="1"/>
    </xf>
    <xf numFmtId="164" fontId="28" fillId="5" borderId="50" xfId="0" applyNumberFormat="1" applyFont="1" applyFill="1" applyBorder="1" applyAlignment="1">
      <alignment horizontal="center" vertical="center" wrapText="1"/>
    </xf>
    <xf numFmtId="164" fontId="28" fillId="5" borderId="39" xfId="0" applyNumberFormat="1" applyFont="1" applyFill="1" applyBorder="1" applyAlignment="1">
      <alignment horizontal="center" vertical="center" wrapText="1"/>
    </xf>
    <xf numFmtId="3" fontId="30" fillId="5" borderId="58" xfId="0" applyNumberFormat="1" applyFont="1" applyFill="1" applyBorder="1" applyAlignment="1">
      <alignment horizontal="center" vertical="center"/>
    </xf>
    <xf numFmtId="3" fontId="30" fillId="5" borderId="52" xfId="0" applyNumberFormat="1" applyFont="1" applyFill="1" applyBorder="1" applyAlignment="1">
      <alignment horizontal="center" vertical="center"/>
    </xf>
    <xf numFmtId="3" fontId="30" fillId="5" borderId="53" xfId="0" applyNumberFormat="1" applyFont="1" applyFill="1" applyBorder="1" applyAlignment="1">
      <alignment horizontal="center" vertical="center"/>
    </xf>
    <xf numFmtId="164" fontId="29" fillId="5" borderId="55" xfId="0" applyNumberFormat="1" applyFont="1" applyFill="1" applyBorder="1" applyAlignment="1">
      <alignment horizontal="center" vertical="center" wrapText="1"/>
    </xf>
    <xf numFmtId="164" fontId="29" fillId="5" borderId="35" xfId="0" applyNumberFormat="1" applyFont="1" applyFill="1" applyBorder="1" applyAlignment="1">
      <alignment horizontal="center" vertical="center" wrapText="1"/>
    </xf>
    <xf numFmtId="164" fontId="29" fillId="5" borderId="40" xfId="0" applyNumberFormat="1" applyFont="1" applyFill="1" applyBorder="1" applyAlignment="1">
      <alignment horizontal="center" vertical="center" wrapText="1"/>
    </xf>
    <xf numFmtId="164" fontId="27" fillId="5" borderId="18" xfId="0" applyNumberFormat="1" applyFont="1" applyFill="1" applyBorder="1" applyAlignment="1">
      <alignment horizontal="center" vertical="center"/>
    </xf>
    <xf numFmtId="9" fontId="27" fillId="5" borderId="55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3" fontId="25" fillId="5" borderId="37" xfId="0" applyNumberFormat="1" applyFont="1" applyFill="1" applyBorder="1" applyAlignment="1">
      <alignment horizontal="center" vertical="center"/>
    </xf>
    <xf numFmtId="3" fontId="25" fillId="5" borderId="35" xfId="0" applyNumberFormat="1" applyFont="1" applyFill="1" applyBorder="1" applyAlignment="1">
      <alignment horizontal="center" vertical="center"/>
    </xf>
    <xf numFmtId="164" fontId="31" fillId="5" borderId="56" xfId="0" applyNumberFormat="1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164" fontId="31" fillId="5" borderId="0" xfId="0" applyNumberFormat="1" applyFont="1" applyFill="1" applyBorder="1" applyAlignment="1">
      <alignment horizontal="center" vertical="center"/>
    </xf>
    <xf numFmtId="164" fontId="27" fillId="5" borderId="35" xfId="0" applyNumberFormat="1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 wrapText="1"/>
    </xf>
    <xf numFmtId="1" fontId="28" fillId="5" borderId="37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left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55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/>
    </xf>
    <xf numFmtId="0" fontId="28" fillId="5" borderId="51" xfId="0" applyFont="1" applyFill="1" applyBorder="1" applyAlignment="1">
      <alignment horizontal="center" vertical="center"/>
    </xf>
    <xf numFmtId="164" fontId="23" fillId="4" borderId="34" xfId="0" applyNumberFormat="1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8" fillId="5" borderId="5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 wrapText="1"/>
      <protection locked="0"/>
    </xf>
    <xf numFmtId="0" fontId="25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7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left" vertical="center" wrapText="1"/>
    </xf>
    <xf numFmtId="0" fontId="26" fillId="5" borderId="50" xfId="0" applyFont="1" applyFill="1" applyBorder="1" applyAlignment="1">
      <alignment horizontal="left" vertical="center" wrapText="1"/>
    </xf>
    <xf numFmtId="0" fontId="26" fillId="5" borderId="39" xfId="0" applyFont="1" applyFill="1" applyBorder="1" applyAlignment="1">
      <alignment horizontal="left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9/Data/jaarrapport%202019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a-Bruxelles - Brussel</v>
          </cell>
        </row>
        <row r="183">
          <cell r="A183" t="str">
            <v>a-1 à 4 travailleurs</v>
          </cell>
          <cell r="B183">
            <v>1</v>
          </cell>
          <cell r="C183">
            <v>8.7320991966468742E-3</v>
          </cell>
        </row>
        <row r="184">
          <cell r="A184" t="str">
            <v>b-5 à 9 travailleurs</v>
          </cell>
          <cell r="B184">
            <v>10</v>
          </cell>
          <cell r="C184">
            <v>8.7320991966468753E-2</v>
          </cell>
        </row>
        <row r="185">
          <cell r="A185" t="str">
            <v>c-10 à 19 travailleurs</v>
          </cell>
          <cell r="B185">
            <v>14</v>
          </cell>
          <cell r="C185">
            <v>0.12224938875305623</v>
          </cell>
        </row>
        <row r="186">
          <cell r="A186" t="str">
            <v>d-20 à 49 travailleurs</v>
          </cell>
          <cell r="B186">
            <v>68</v>
          </cell>
          <cell r="C186">
            <v>0.59378274537198739</v>
          </cell>
        </row>
        <row r="187">
          <cell r="A187" t="str">
            <v>e-50 à 99 travailleurs</v>
          </cell>
          <cell r="B187">
            <v>251</v>
          </cell>
          <cell r="C187">
            <v>2.1917568983583653</v>
          </cell>
        </row>
        <row r="188">
          <cell r="A188" t="str">
            <v>f-100 à 199 travailleurs</v>
          </cell>
          <cell r="B188">
            <v>641</v>
          </cell>
          <cell r="C188">
            <v>5.5972755850506459</v>
          </cell>
        </row>
        <row r="189">
          <cell r="A189" t="str">
            <v>g-200 à 499 travailleurs</v>
          </cell>
          <cell r="B189">
            <v>1162</v>
          </cell>
          <cell r="C189">
            <v>10.146699266503667</v>
          </cell>
        </row>
        <row r="190">
          <cell r="A190" t="str">
            <v>h-500 à 999 travailleurs</v>
          </cell>
          <cell r="B190">
            <v>879</v>
          </cell>
          <cell r="C190">
            <v>7.6755151938526032</v>
          </cell>
        </row>
        <row r="191">
          <cell r="A191" t="str">
            <v>i-&gt; 1000 travailleurs</v>
          </cell>
          <cell r="B191">
            <v>8426</v>
          </cell>
          <cell r="C191">
            <v>73.576667830946562</v>
          </cell>
        </row>
        <row r="192">
          <cell r="A192" t="str">
            <v>Total</v>
          </cell>
          <cell r="B192">
            <v>11452</v>
          </cell>
          <cell r="C19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8"/>
  <sheetViews>
    <sheetView tabSelected="1" topLeftCell="C1" zoomScaleNormal="100" workbookViewId="0">
      <selection activeCell="C7" sqref="C7"/>
    </sheetView>
  </sheetViews>
  <sheetFormatPr defaultColWidth="9.109375" defaultRowHeight="14.4" x14ac:dyDescent="0.3"/>
  <cols>
    <col min="1" max="1" width="2.6640625" style="81" customWidth="1"/>
    <col min="2" max="2" width="9.109375" style="81" customWidth="1"/>
    <col min="3" max="3" width="165.6640625" style="81" bestFit="1" customWidth="1"/>
    <col min="4" max="16384" width="9.109375" style="81"/>
  </cols>
  <sheetData>
    <row r="1" spans="2:3" ht="15.75" thickBot="1" x14ac:dyDescent="0.3"/>
    <row r="2" spans="2:3" ht="22.35" customHeight="1" thickTop="1" thickBot="1" x14ac:dyDescent="0.35">
      <c r="B2" s="82" t="s">
        <v>101</v>
      </c>
      <c r="C2" s="83"/>
    </row>
    <row r="3" spans="2:3" ht="22.35" customHeight="1" thickTop="1" thickBot="1" x14ac:dyDescent="0.35">
      <c r="B3" s="84" t="s">
        <v>78</v>
      </c>
      <c r="C3" s="85" t="s">
        <v>0</v>
      </c>
    </row>
    <row r="4" spans="2:3" ht="22.35" customHeight="1" thickTop="1" x14ac:dyDescent="0.3">
      <c r="B4" s="86" t="s">
        <v>79</v>
      </c>
      <c r="C4" s="87" t="s">
        <v>102</v>
      </c>
    </row>
    <row r="5" spans="2:3" ht="22.35" customHeight="1" x14ac:dyDescent="0.3">
      <c r="B5" s="86" t="s">
        <v>80</v>
      </c>
      <c r="C5" s="87" t="s">
        <v>103</v>
      </c>
    </row>
    <row r="6" spans="2:3" ht="22.35" customHeight="1" x14ac:dyDescent="0.3">
      <c r="B6" s="86" t="s">
        <v>81</v>
      </c>
      <c r="C6" s="87" t="s">
        <v>104</v>
      </c>
    </row>
    <row r="7" spans="2:3" ht="22.35" customHeight="1" x14ac:dyDescent="0.3">
      <c r="B7" s="86" t="s">
        <v>82</v>
      </c>
      <c r="C7" s="87" t="s">
        <v>105</v>
      </c>
    </row>
    <row r="8" spans="2:3" ht="22.35" customHeight="1" x14ac:dyDescent="0.3">
      <c r="B8" s="86" t="s">
        <v>83</v>
      </c>
      <c r="C8" s="87" t="s">
        <v>106</v>
      </c>
    </row>
    <row r="9" spans="2:3" ht="22.35" customHeight="1" thickBot="1" x14ac:dyDescent="0.35">
      <c r="B9" s="86" t="s">
        <v>84</v>
      </c>
      <c r="C9" s="87" t="s">
        <v>107</v>
      </c>
    </row>
    <row r="10" spans="2:3" ht="22.35" customHeight="1" thickTop="1" thickBot="1" x14ac:dyDescent="0.35">
      <c r="B10" s="84" t="s">
        <v>85</v>
      </c>
      <c r="C10" s="85" t="s">
        <v>1</v>
      </c>
    </row>
    <row r="11" spans="2:3" ht="22.35" customHeight="1" thickTop="1" x14ac:dyDescent="0.3">
      <c r="B11" s="86" t="s">
        <v>86</v>
      </c>
      <c r="C11" s="87" t="s">
        <v>108</v>
      </c>
    </row>
    <row r="12" spans="2:3" ht="22.35" customHeight="1" x14ac:dyDescent="0.3">
      <c r="B12" s="86" t="s">
        <v>87</v>
      </c>
      <c r="C12" s="87" t="s">
        <v>109</v>
      </c>
    </row>
    <row r="13" spans="2:3" ht="22.35" customHeight="1" x14ac:dyDescent="0.3">
      <c r="B13" s="86" t="s">
        <v>88</v>
      </c>
      <c r="C13" s="87" t="s">
        <v>110</v>
      </c>
    </row>
    <row r="14" spans="2:3" ht="22.35" customHeight="1" x14ac:dyDescent="0.3">
      <c r="B14" s="86" t="s">
        <v>89</v>
      </c>
      <c r="C14" s="87" t="s">
        <v>111</v>
      </c>
    </row>
    <row r="15" spans="2:3" ht="22.35" customHeight="1" x14ac:dyDescent="0.3">
      <c r="B15" s="86" t="s">
        <v>90</v>
      </c>
      <c r="C15" s="87" t="s">
        <v>112</v>
      </c>
    </row>
    <row r="16" spans="2:3" ht="22.35" customHeight="1" x14ac:dyDescent="0.3">
      <c r="B16" s="86" t="s">
        <v>91</v>
      </c>
      <c r="C16" s="87" t="s">
        <v>113</v>
      </c>
    </row>
    <row r="17" spans="2:3" ht="22.35" customHeight="1" thickBot="1" x14ac:dyDescent="0.35">
      <c r="B17" s="88" t="s">
        <v>92</v>
      </c>
      <c r="C17" s="89" t="s">
        <v>114</v>
      </c>
    </row>
    <row r="18" spans="2:3" ht="15.75" thickTop="1" x14ac:dyDescent="0.25"/>
  </sheetData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34"/>
  <sheetViews>
    <sheetView topLeftCell="U10" zoomScaleNormal="100" workbookViewId="0">
      <selection activeCell="C8" sqref="C8:X17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24" width="13.6640625" style="38" customWidth="1"/>
    <col min="25" max="16384" width="9.109375" style="38"/>
  </cols>
  <sheetData>
    <row r="1" spans="2:25" ht="15.75" thickBot="1" x14ac:dyDescent="0.3"/>
    <row r="2" spans="2:25" ht="22.35" customHeight="1" thickTop="1" thickBot="1" x14ac:dyDescent="0.35">
      <c r="B2" s="198" t="s">
        <v>124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33"/>
    </row>
    <row r="3" spans="2:25" ht="22.35" customHeight="1" thickTop="1" thickBot="1" x14ac:dyDescent="0.35">
      <c r="B3" s="201" t="s">
        <v>36</v>
      </c>
      <c r="C3" s="231" t="s">
        <v>24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40"/>
      <c r="W3" s="274" t="s">
        <v>19</v>
      </c>
      <c r="X3" s="239"/>
    </row>
    <row r="4" spans="2:25" ht="22.35" customHeight="1" thickTop="1" thickBot="1" x14ac:dyDescent="0.35">
      <c r="B4" s="234"/>
      <c r="C4" s="218" t="s">
        <v>25</v>
      </c>
      <c r="D4" s="219"/>
      <c r="E4" s="219"/>
      <c r="F4" s="219"/>
      <c r="G4" s="219"/>
      <c r="H4" s="219"/>
      <c r="I4" s="219"/>
      <c r="J4" s="219"/>
      <c r="K4" s="219"/>
      <c r="L4" s="254"/>
      <c r="M4" s="218" t="s">
        <v>26</v>
      </c>
      <c r="N4" s="219"/>
      <c r="O4" s="219"/>
      <c r="P4" s="219"/>
      <c r="Q4" s="219"/>
      <c r="R4" s="219"/>
      <c r="S4" s="219"/>
      <c r="T4" s="219"/>
      <c r="U4" s="219"/>
      <c r="V4" s="254"/>
      <c r="W4" s="274"/>
      <c r="X4" s="239"/>
    </row>
    <row r="5" spans="2:25" ht="22.35" customHeight="1" thickTop="1" thickBot="1" x14ac:dyDescent="0.35">
      <c r="B5" s="234"/>
      <c r="C5" s="275" t="s">
        <v>35</v>
      </c>
      <c r="D5" s="276"/>
      <c r="E5" s="276"/>
      <c r="F5" s="276"/>
      <c r="G5" s="276"/>
      <c r="H5" s="276"/>
      <c r="I5" s="276"/>
      <c r="J5" s="276"/>
      <c r="K5" s="207" t="s">
        <v>19</v>
      </c>
      <c r="L5" s="215"/>
      <c r="M5" s="218" t="s">
        <v>20</v>
      </c>
      <c r="N5" s="219"/>
      <c r="O5" s="219"/>
      <c r="P5" s="219"/>
      <c r="Q5" s="219"/>
      <c r="R5" s="219"/>
      <c r="S5" s="219"/>
      <c r="T5" s="254"/>
      <c r="U5" s="207" t="s">
        <v>19</v>
      </c>
      <c r="V5" s="215"/>
      <c r="W5" s="274"/>
      <c r="X5" s="239"/>
    </row>
    <row r="6" spans="2:25" ht="22.35" customHeight="1" thickTop="1" thickBot="1" x14ac:dyDescent="0.35">
      <c r="B6" s="234"/>
      <c r="C6" s="222" t="s">
        <v>21</v>
      </c>
      <c r="D6" s="223"/>
      <c r="E6" s="230" t="s">
        <v>68</v>
      </c>
      <c r="F6" s="229"/>
      <c r="G6" s="230" t="s">
        <v>69</v>
      </c>
      <c r="H6" s="229"/>
      <c r="I6" s="213" t="s">
        <v>22</v>
      </c>
      <c r="J6" s="215"/>
      <c r="K6" s="209"/>
      <c r="L6" s="216"/>
      <c r="M6" s="207" t="s">
        <v>21</v>
      </c>
      <c r="N6" s="208"/>
      <c r="O6" s="211" t="s">
        <v>68</v>
      </c>
      <c r="P6" s="208"/>
      <c r="Q6" s="211" t="s">
        <v>69</v>
      </c>
      <c r="R6" s="208"/>
      <c r="S6" s="213" t="s">
        <v>22</v>
      </c>
      <c r="T6" s="215"/>
      <c r="U6" s="209"/>
      <c r="V6" s="216"/>
      <c r="W6" s="274"/>
      <c r="X6" s="239"/>
    </row>
    <row r="7" spans="2:25" ht="22.35" customHeight="1" thickTop="1" thickBot="1" x14ac:dyDescent="0.35">
      <c r="B7" s="235"/>
      <c r="C7" s="121" t="s">
        <v>3</v>
      </c>
      <c r="D7" s="171" t="s">
        <v>4</v>
      </c>
      <c r="E7" s="123" t="s">
        <v>3</v>
      </c>
      <c r="F7" s="171" t="s">
        <v>4</v>
      </c>
      <c r="G7" s="123" t="s">
        <v>3</v>
      </c>
      <c r="H7" s="171" t="s">
        <v>4</v>
      </c>
      <c r="I7" s="123" t="s">
        <v>3</v>
      </c>
      <c r="J7" s="173" t="s">
        <v>4</v>
      </c>
      <c r="K7" s="121" t="s">
        <v>3</v>
      </c>
      <c r="L7" s="172" t="s">
        <v>4</v>
      </c>
      <c r="M7" s="121" t="s">
        <v>3</v>
      </c>
      <c r="N7" s="171" t="s">
        <v>4</v>
      </c>
      <c r="O7" s="123" t="s">
        <v>3</v>
      </c>
      <c r="P7" s="171" t="s">
        <v>4</v>
      </c>
      <c r="Q7" s="123" t="s">
        <v>3</v>
      </c>
      <c r="R7" s="171" t="s">
        <v>4</v>
      </c>
      <c r="S7" s="123" t="s">
        <v>3</v>
      </c>
      <c r="T7" s="173" t="s">
        <v>4</v>
      </c>
      <c r="U7" s="121" t="s">
        <v>3</v>
      </c>
      <c r="V7" s="172" t="s">
        <v>4</v>
      </c>
      <c r="W7" s="121" t="s">
        <v>3</v>
      </c>
      <c r="X7" s="172" t="s">
        <v>4</v>
      </c>
    </row>
    <row r="8" spans="2:25" ht="22.35" customHeight="1" thickTop="1" x14ac:dyDescent="0.25">
      <c r="B8" s="100" t="s">
        <v>37</v>
      </c>
      <c r="C8" s="115">
        <v>0</v>
      </c>
      <c r="D8" s="102">
        <v>0</v>
      </c>
      <c r="E8" s="116">
        <v>1</v>
      </c>
      <c r="F8" s="102">
        <v>2.0781379883624273E-4</v>
      </c>
      <c r="G8" s="116">
        <v>0</v>
      </c>
      <c r="H8" s="102">
        <v>0</v>
      </c>
      <c r="I8" s="116">
        <v>0</v>
      </c>
      <c r="J8" s="149">
        <v>0</v>
      </c>
      <c r="K8" s="132">
        <v>1</v>
      </c>
      <c r="L8" s="117">
        <v>1.3638843426077467E-4</v>
      </c>
      <c r="M8" s="115">
        <v>0</v>
      </c>
      <c r="N8" s="102">
        <v>0</v>
      </c>
      <c r="O8" s="116">
        <v>0</v>
      </c>
      <c r="P8" s="102">
        <v>0</v>
      </c>
      <c r="Q8" s="116">
        <v>0</v>
      </c>
      <c r="R8" s="174">
        <v>0</v>
      </c>
      <c r="S8" s="116">
        <v>0</v>
      </c>
      <c r="T8" s="149">
        <v>0</v>
      </c>
      <c r="U8" s="132">
        <v>0</v>
      </c>
      <c r="V8" s="117">
        <v>0</v>
      </c>
      <c r="W8" s="132">
        <v>1</v>
      </c>
      <c r="X8" s="117">
        <v>8.7320991966468735E-5</v>
      </c>
      <c r="Y8" s="42"/>
    </row>
    <row r="9" spans="2:25" ht="22.35" customHeight="1" x14ac:dyDescent="0.25">
      <c r="B9" s="100" t="s">
        <v>38</v>
      </c>
      <c r="C9" s="115">
        <v>1</v>
      </c>
      <c r="D9" s="102">
        <v>4.4150110375275938E-4</v>
      </c>
      <c r="E9" s="116">
        <v>5</v>
      </c>
      <c r="F9" s="102">
        <v>1.0390689941812137E-3</v>
      </c>
      <c r="G9" s="116">
        <v>0</v>
      </c>
      <c r="H9" s="102">
        <v>0</v>
      </c>
      <c r="I9" s="116">
        <v>0</v>
      </c>
      <c r="J9" s="149">
        <v>0</v>
      </c>
      <c r="K9" s="132">
        <v>6</v>
      </c>
      <c r="L9" s="117">
        <v>8.1833060556464816E-4</v>
      </c>
      <c r="M9" s="115">
        <v>1</v>
      </c>
      <c r="N9" s="102">
        <v>8.9445438282647585E-4</v>
      </c>
      <c r="O9" s="116">
        <v>3</v>
      </c>
      <c r="P9" s="102">
        <v>1.0582010582010583E-3</v>
      </c>
      <c r="Q9" s="116">
        <v>0</v>
      </c>
      <c r="R9" s="174">
        <v>0</v>
      </c>
      <c r="S9" s="116">
        <v>0</v>
      </c>
      <c r="T9" s="149">
        <v>0</v>
      </c>
      <c r="U9" s="132">
        <v>4</v>
      </c>
      <c r="V9" s="117">
        <v>9.7087378640776695E-4</v>
      </c>
      <c r="W9" s="132">
        <v>10</v>
      </c>
      <c r="X9" s="117">
        <v>8.732099196646874E-4</v>
      </c>
      <c r="Y9" s="42"/>
    </row>
    <row r="10" spans="2:25" ht="22.35" customHeight="1" x14ac:dyDescent="0.25">
      <c r="B10" s="100" t="s">
        <v>39</v>
      </c>
      <c r="C10" s="115">
        <v>3</v>
      </c>
      <c r="D10" s="102">
        <v>1.3245033112582781E-3</v>
      </c>
      <c r="E10" s="116">
        <v>5</v>
      </c>
      <c r="F10" s="102">
        <v>1.0390689941812137E-3</v>
      </c>
      <c r="G10" s="116">
        <v>0</v>
      </c>
      <c r="H10" s="102">
        <v>0</v>
      </c>
      <c r="I10" s="116">
        <v>0</v>
      </c>
      <c r="J10" s="149">
        <v>0</v>
      </c>
      <c r="K10" s="132">
        <v>8</v>
      </c>
      <c r="L10" s="117">
        <v>1.0911074740861974E-3</v>
      </c>
      <c r="M10" s="115">
        <v>5</v>
      </c>
      <c r="N10" s="102">
        <v>4.4722719141323791E-3</v>
      </c>
      <c r="O10" s="116">
        <v>1</v>
      </c>
      <c r="P10" s="102">
        <v>3.5273368606701942E-4</v>
      </c>
      <c r="Q10" s="116">
        <v>0</v>
      </c>
      <c r="R10" s="174">
        <v>0</v>
      </c>
      <c r="S10" s="116">
        <v>0</v>
      </c>
      <c r="T10" s="149">
        <v>0</v>
      </c>
      <c r="U10" s="132">
        <v>6</v>
      </c>
      <c r="V10" s="117">
        <v>1.4563106796116505E-3</v>
      </c>
      <c r="W10" s="132">
        <v>14</v>
      </c>
      <c r="X10" s="117">
        <v>1.2224938875305623E-3</v>
      </c>
      <c r="Y10" s="42"/>
    </row>
    <row r="11" spans="2:25" ht="22.35" customHeight="1" x14ac:dyDescent="0.25">
      <c r="B11" s="100" t="s">
        <v>40</v>
      </c>
      <c r="C11" s="115">
        <v>10</v>
      </c>
      <c r="D11" s="102">
        <v>4.4150110375275938E-3</v>
      </c>
      <c r="E11" s="116">
        <v>29</v>
      </c>
      <c r="F11" s="102">
        <v>6.026600166251039E-3</v>
      </c>
      <c r="G11" s="116">
        <v>2</v>
      </c>
      <c r="H11" s="102">
        <v>7.9365079365079361E-3</v>
      </c>
      <c r="I11" s="116">
        <v>0</v>
      </c>
      <c r="J11" s="149">
        <v>0</v>
      </c>
      <c r="K11" s="132">
        <v>41</v>
      </c>
      <c r="L11" s="117">
        <v>5.5919258046917622E-3</v>
      </c>
      <c r="M11" s="115">
        <v>8</v>
      </c>
      <c r="N11" s="102">
        <v>7.1556350626118068E-3</v>
      </c>
      <c r="O11" s="116">
        <v>18</v>
      </c>
      <c r="P11" s="102">
        <v>6.3492063492063492E-3</v>
      </c>
      <c r="Q11" s="116">
        <v>1</v>
      </c>
      <c r="R11" s="174">
        <v>6.2893081761006293E-3</v>
      </c>
      <c r="S11" s="116">
        <v>0</v>
      </c>
      <c r="T11" s="149">
        <v>0</v>
      </c>
      <c r="U11" s="132">
        <v>27</v>
      </c>
      <c r="V11" s="117">
        <v>6.5533980582524274E-3</v>
      </c>
      <c r="W11" s="132">
        <v>68</v>
      </c>
      <c r="X11" s="117">
        <v>5.9378274537198739E-3</v>
      </c>
      <c r="Y11" s="42"/>
    </row>
    <row r="12" spans="2:25" ht="22.35" customHeight="1" x14ac:dyDescent="0.25">
      <c r="B12" s="100" t="s">
        <v>41</v>
      </c>
      <c r="C12" s="115">
        <v>46</v>
      </c>
      <c r="D12" s="102">
        <v>2.0309050772626933E-2</v>
      </c>
      <c r="E12" s="116">
        <v>113</v>
      </c>
      <c r="F12" s="102">
        <v>2.3482959268495428E-2</v>
      </c>
      <c r="G12" s="116">
        <v>3</v>
      </c>
      <c r="H12" s="102">
        <v>1.1904761904761904E-2</v>
      </c>
      <c r="I12" s="116">
        <v>1</v>
      </c>
      <c r="J12" s="149">
        <v>0.125</v>
      </c>
      <c r="K12" s="132">
        <v>163</v>
      </c>
      <c r="L12" s="117">
        <v>2.2231314784506274E-2</v>
      </c>
      <c r="M12" s="115">
        <v>18</v>
      </c>
      <c r="N12" s="102">
        <v>1.6100178890876567E-2</v>
      </c>
      <c r="O12" s="116">
        <v>67</v>
      </c>
      <c r="P12" s="102">
        <v>2.36331569664903E-2</v>
      </c>
      <c r="Q12" s="116">
        <v>2</v>
      </c>
      <c r="R12" s="174">
        <v>1.2578616352201259E-2</v>
      </c>
      <c r="S12" s="116">
        <v>1</v>
      </c>
      <c r="T12" s="149">
        <v>0.125</v>
      </c>
      <c r="U12" s="132">
        <v>88</v>
      </c>
      <c r="V12" s="117">
        <v>2.1359223300970873E-2</v>
      </c>
      <c r="W12" s="132">
        <v>251</v>
      </c>
      <c r="X12" s="117">
        <v>2.1917568983583654E-2</v>
      </c>
      <c r="Y12" s="42"/>
    </row>
    <row r="13" spans="2:25" ht="22.35" customHeight="1" x14ac:dyDescent="0.25">
      <c r="B13" s="100" t="s">
        <v>42</v>
      </c>
      <c r="C13" s="115">
        <v>94</v>
      </c>
      <c r="D13" s="102">
        <v>4.150110375275938E-2</v>
      </c>
      <c r="E13" s="116">
        <v>271</v>
      </c>
      <c r="F13" s="102">
        <v>5.631753948462178E-2</v>
      </c>
      <c r="G13" s="116">
        <v>15</v>
      </c>
      <c r="H13" s="102">
        <v>5.9523809523809521E-2</v>
      </c>
      <c r="I13" s="116">
        <v>0</v>
      </c>
      <c r="J13" s="149">
        <v>0</v>
      </c>
      <c r="K13" s="132">
        <v>380</v>
      </c>
      <c r="L13" s="117">
        <v>5.1827605019094378E-2</v>
      </c>
      <c r="M13" s="115">
        <v>55</v>
      </c>
      <c r="N13" s="102">
        <v>4.9194991055456175E-2</v>
      </c>
      <c r="O13" s="116">
        <v>199</v>
      </c>
      <c r="P13" s="102">
        <v>7.019400352733686E-2</v>
      </c>
      <c r="Q13" s="116">
        <v>7</v>
      </c>
      <c r="R13" s="174">
        <v>4.40251572327044E-2</v>
      </c>
      <c r="S13" s="116">
        <v>0</v>
      </c>
      <c r="T13" s="149">
        <v>0</v>
      </c>
      <c r="U13" s="132">
        <v>261</v>
      </c>
      <c r="V13" s="117">
        <v>6.3349514563106793E-2</v>
      </c>
      <c r="W13" s="132">
        <v>641</v>
      </c>
      <c r="X13" s="117">
        <v>5.5972755850506463E-2</v>
      </c>
      <c r="Y13" s="42"/>
    </row>
    <row r="14" spans="2:25" ht="22.35" customHeight="1" x14ac:dyDescent="0.25">
      <c r="B14" s="100" t="s">
        <v>43</v>
      </c>
      <c r="C14" s="115">
        <v>162</v>
      </c>
      <c r="D14" s="102">
        <v>7.1523178807947022E-2</v>
      </c>
      <c r="E14" s="116">
        <v>539</v>
      </c>
      <c r="F14" s="102">
        <v>0.11201163757273483</v>
      </c>
      <c r="G14" s="116">
        <v>32</v>
      </c>
      <c r="H14" s="102">
        <v>0.12698412698412698</v>
      </c>
      <c r="I14" s="116">
        <v>0</v>
      </c>
      <c r="J14" s="149">
        <v>0</v>
      </c>
      <c r="K14" s="132">
        <v>733</v>
      </c>
      <c r="L14" s="117">
        <v>9.9972722313147841E-2</v>
      </c>
      <c r="M14" s="115">
        <v>96</v>
      </c>
      <c r="N14" s="102">
        <v>8.5867620751341675E-2</v>
      </c>
      <c r="O14" s="116">
        <v>312</v>
      </c>
      <c r="P14" s="102">
        <v>0.11005291005291006</v>
      </c>
      <c r="Q14" s="116">
        <v>21</v>
      </c>
      <c r="R14" s="174">
        <v>0.13207547169811321</v>
      </c>
      <c r="S14" s="116">
        <v>0</v>
      </c>
      <c r="T14" s="149">
        <v>0</v>
      </c>
      <c r="U14" s="132">
        <v>429</v>
      </c>
      <c r="V14" s="117">
        <v>0.10412621359223301</v>
      </c>
      <c r="W14" s="132">
        <v>1162</v>
      </c>
      <c r="X14" s="117">
        <v>0.10146699266503667</v>
      </c>
      <c r="Y14" s="42"/>
    </row>
    <row r="15" spans="2:25" ht="22.35" customHeight="1" x14ac:dyDescent="0.25">
      <c r="B15" s="100" t="s">
        <v>44</v>
      </c>
      <c r="C15" s="115">
        <v>141</v>
      </c>
      <c r="D15" s="102">
        <v>6.225165562913907E-2</v>
      </c>
      <c r="E15" s="116">
        <v>401</v>
      </c>
      <c r="F15" s="102">
        <v>8.3333333333333329E-2</v>
      </c>
      <c r="G15" s="116">
        <v>25</v>
      </c>
      <c r="H15" s="102">
        <v>9.9206349206349201E-2</v>
      </c>
      <c r="I15" s="116">
        <v>0</v>
      </c>
      <c r="J15" s="149">
        <v>0</v>
      </c>
      <c r="K15" s="132">
        <v>567</v>
      </c>
      <c r="L15" s="117">
        <v>7.7332242225859243E-2</v>
      </c>
      <c r="M15" s="115">
        <v>60</v>
      </c>
      <c r="N15" s="102">
        <v>5.3667262969588549E-2</v>
      </c>
      <c r="O15" s="116">
        <v>234</v>
      </c>
      <c r="P15" s="102">
        <v>8.2539682539682538E-2</v>
      </c>
      <c r="Q15" s="116">
        <v>16</v>
      </c>
      <c r="R15" s="174">
        <v>0.10062893081761007</v>
      </c>
      <c r="S15" s="116">
        <v>2</v>
      </c>
      <c r="T15" s="149">
        <v>0.25</v>
      </c>
      <c r="U15" s="132">
        <v>312</v>
      </c>
      <c r="V15" s="117">
        <v>7.5728155339805828E-2</v>
      </c>
      <c r="W15" s="132">
        <v>879</v>
      </c>
      <c r="X15" s="117">
        <v>7.6755151938526028E-2</v>
      </c>
      <c r="Y15" s="42"/>
    </row>
    <row r="16" spans="2:25" ht="22.35" customHeight="1" thickBot="1" x14ac:dyDescent="0.3">
      <c r="B16" s="100" t="s">
        <v>46</v>
      </c>
      <c r="C16" s="115">
        <v>1808</v>
      </c>
      <c r="D16" s="102">
        <v>0.79823399558498898</v>
      </c>
      <c r="E16" s="116">
        <v>3448</v>
      </c>
      <c r="F16" s="102">
        <v>0.71654197838736489</v>
      </c>
      <c r="G16" s="116">
        <v>175</v>
      </c>
      <c r="H16" s="102">
        <v>0.69444444444444442</v>
      </c>
      <c r="I16" s="116">
        <v>2</v>
      </c>
      <c r="J16" s="149">
        <v>0.25</v>
      </c>
      <c r="K16" s="132">
        <v>5433</v>
      </c>
      <c r="L16" s="117">
        <v>0.74099836333878888</v>
      </c>
      <c r="M16" s="115">
        <v>875</v>
      </c>
      <c r="N16" s="102">
        <v>0.78264758497316633</v>
      </c>
      <c r="O16" s="116">
        <v>2001</v>
      </c>
      <c r="P16" s="102">
        <v>0.70582010582010579</v>
      </c>
      <c r="Q16" s="116">
        <v>112</v>
      </c>
      <c r="R16" s="174">
        <v>0.70440251572327039</v>
      </c>
      <c r="S16" s="116">
        <v>5</v>
      </c>
      <c r="T16" s="149">
        <v>0.625</v>
      </c>
      <c r="U16" s="132">
        <v>2993</v>
      </c>
      <c r="V16" s="117">
        <v>0.72645631067961169</v>
      </c>
      <c r="W16" s="132">
        <v>8426</v>
      </c>
      <c r="X16" s="117">
        <v>0.73576667830946563</v>
      </c>
      <c r="Y16" s="42"/>
    </row>
    <row r="17" spans="2:25" ht="22.35" customHeight="1" thickTop="1" thickBot="1" x14ac:dyDescent="0.3">
      <c r="B17" s="107" t="s">
        <v>19</v>
      </c>
      <c r="C17" s="118">
        <v>2265</v>
      </c>
      <c r="D17" s="109">
        <v>1</v>
      </c>
      <c r="E17" s="119">
        <v>4812</v>
      </c>
      <c r="F17" s="109">
        <v>1</v>
      </c>
      <c r="G17" s="119">
        <v>252</v>
      </c>
      <c r="H17" s="109">
        <v>1</v>
      </c>
      <c r="I17" s="119">
        <v>3</v>
      </c>
      <c r="J17" s="152">
        <v>0.375</v>
      </c>
      <c r="K17" s="118">
        <v>7332</v>
      </c>
      <c r="L17" s="120">
        <v>1</v>
      </c>
      <c r="M17" s="118">
        <v>1118</v>
      </c>
      <c r="N17" s="109">
        <v>1</v>
      </c>
      <c r="O17" s="119">
        <v>2835</v>
      </c>
      <c r="P17" s="109">
        <v>1</v>
      </c>
      <c r="Q17" s="119">
        <v>159</v>
      </c>
      <c r="R17" s="175">
        <v>1</v>
      </c>
      <c r="S17" s="119">
        <v>8</v>
      </c>
      <c r="T17" s="152">
        <v>1</v>
      </c>
      <c r="U17" s="118">
        <v>4120</v>
      </c>
      <c r="V17" s="120">
        <v>1</v>
      </c>
      <c r="W17" s="118">
        <v>11452</v>
      </c>
      <c r="X17" s="120">
        <v>1</v>
      </c>
      <c r="Y17" s="39"/>
    </row>
    <row r="18" spans="2:25" ht="22.35" customHeight="1" thickTop="1" thickBot="1" x14ac:dyDescent="0.3">
      <c r="B18" s="46"/>
      <c r="C18" s="57"/>
      <c r="D18" s="48"/>
      <c r="E18" s="57"/>
      <c r="F18" s="48"/>
      <c r="G18" s="57"/>
      <c r="H18" s="48"/>
      <c r="I18" s="48"/>
      <c r="J18" s="57"/>
      <c r="K18" s="57"/>
      <c r="L18" s="48"/>
      <c r="M18" s="57"/>
      <c r="N18" s="48"/>
      <c r="O18" s="57"/>
      <c r="P18" s="48"/>
      <c r="Q18" s="57"/>
      <c r="R18" s="61"/>
      <c r="S18" s="57"/>
      <c r="T18" s="61"/>
      <c r="U18" s="57"/>
      <c r="V18" s="48"/>
      <c r="W18" s="57"/>
      <c r="X18" s="48"/>
    </row>
    <row r="19" spans="2:25" ht="22.35" customHeight="1" thickTop="1" x14ac:dyDescent="0.25">
      <c r="B19" s="186" t="s">
        <v>47</v>
      </c>
      <c r="C19" s="187"/>
      <c r="D19" s="68"/>
      <c r="E19" s="63"/>
      <c r="F19" s="68"/>
      <c r="G19" s="63"/>
      <c r="H19" s="68"/>
      <c r="I19" s="68"/>
      <c r="J19" s="63"/>
      <c r="K19" s="64"/>
      <c r="L19" s="68"/>
      <c r="M19" s="63"/>
      <c r="N19" s="68"/>
      <c r="O19" s="63"/>
      <c r="P19" s="68"/>
      <c r="Q19" s="63"/>
      <c r="R19" s="68"/>
      <c r="S19" s="63"/>
      <c r="T19" s="68"/>
      <c r="U19" s="64"/>
      <c r="V19" s="68"/>
      <c r="W19" s="63"/>
      <c r="X19" s="63"/>
    </row>
    <row r="20" spans="2:25" ht="22.35" customHeight="1" thickBot="1" x14ac:dyDescent="0.35">
      <c r="B20" s="188" t="s">
        <v>67</v>
      </c>
      <c r="C20" s="189"/>
      <c r="D20" s="68"/>
      <c r="E20" s="63"/>
      <c r="F20" s="68"/>
      <c r="G20" s="63"/>
      <c r="H20" s="68"/>
      <c r="I20" s="68"/>
      <c r="J20" s="63"/>
      <c r="K20" s="64"/>
      <c r="L20" s="68"/>
      <c r="M20" s="63"/>
      <c r="N20" s="68"/>
      <c r="O20" s="63"/>
      <c r="P20" s="68"/>
      <c r="Q20" s="63"/>
      <c r="R20" s="68"/>
      <c r="S20" s="63"/>
      <c r="T20" s="68"/>
      <c r="U20" s="64"/>
      <c r="V20" s="68"/>
      <c r="W20" s="63"/>
      <c r="X20" s="63"/>
    </row>
    <row r="21" spans="2:25" ht="15" thickTop="1" x14ac:dyDescent="0.3">
      <c r="B21" s="65"/>
      <c r="C21" s="63"/>
      <c r="D21" s="68"/>
      <c r="E21" s="63"/>
      <c r="F21" s="68"/>
      <c r="G21" s="63"/>
      <c r="H21" s="68"/>
      <c r="I21" s="68"/>
      <c r="J21" s="63"/>
      <c r="K21" s="64"/>
      <c r="L21" s="68"/>
      <c r="M21" s="63"/>
      <c r="N21" s="68"/>
      <c r="O21" s="63"/>
      <c r="P21" s="68"/>
      <c r="Q21" s="63"/>
      <c r="R21" s="68"/>
      <c r="S21" s="63"/>
      <c r="T21" s="68"/>
      <c r="U21" s="64"/>
      <c r="V21" s="68"/>
      <c r="W21" s="63"/>
      <c r="X21" s="63"/>
    </row>
    <row r="22" spans="2:25" x14ac:dyDescent="0.3">
      <c r="B22" s="63"/>
      <c r="C22" s="63"/>
      <c r="D22" s="68"/>
      <c r="E22" s="63"/>
      <c r="F22" s="68"/>
      <c r="G22" s="63"/>
      <c r="H22" s="68"/>
      <c r="I22" s="68"/>
      <c r="J22" s="63"/>
      <c r="K22" s="64"/>
      <c r="L22" s="68"/>
      <c r="M22" s="63"/>
      <c r="N22" s="68"/>
      <c r="O22" s="63"/>
      <c r="P22" s="68"/>
      <c r="Q22" s="63"/>
      <c r="R22" s="68"/>
      <c r="S22" s="63"/>
      <c r="T22" s="68"/>
      <c r="U22" s="64"/>
      <c r="V22" s="68"/>
      <c r="W22" s="63"/>
      <c r="X22" s="63"/>
    </row>
    <row r="23" spans="2:25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8"/>
      <c r="U23" s="64"/>
      <c r="V23" s="68"/>
      <c r="W23" s="63"/>
      <c r="X23" s="63"/>
    </row>
    <row r="24" spans="2:25" x14ac:dyDescent="0.3">
      <c r="D24" s="55"/>
      <c r="F24" s="55"/>
      <c r="H24" s="55"/>
      <c r="I24" s="55"/>
      <c r="K24" s="55"/>
      <c r="M24" s="55"/>
      <c r="O24" s="55"/>
      <c r="Q24" s="55"/>
      <c r="S24" s="55"/>
      <c r="U24" s="55"/>
      <c r="W24" s="55"/>
      <c r="Y24" s="55"/>
    </row>
    <row r="25" spans="2:25" x14ac:dyDescent="0.3">
      <c r="D25" s="55"/>
      <c r="F25" s="55"/>
      <c r="H25" s="55"/>
      <c r="I25" s="55"/>
      <c r="K25" s="55"/>
      <c r="M25" s="55"/>
      <c r="O25" s="55"/>
      <c r="Q25" s="55"/>
      <c r="S25" s="55"/>
      <c r="U25" s="55"/>
      <c r="W25" s="55"/>
      <c r="Y25" s="55"/>
    </row>
    <row r="26" spans="2:25" x14ac:dyDescent="0.3">
      <c r="D26" s="55"/>
      <c r="F26" s="55"/>
      <c r="H26" s="55"/>
      <c r="I26" s="55"/>
      <c r="K26" s="55"/>
      <c r="M26" s="55"/>
      <c r="O26" s="55"/>
      <c r="Q26" s="55"/>
      <c r="S26" s="55"/>
      <c r="U26" s="55"/>
      <c r="W26" s="55"/>
      <c r="Y26" s="55"/>
    </row>
    <row r="27" spans="2:25" x14ac:dyDescent="0.3">
      <c r="D27" s="55"/>
      <c r="F27" s="55"/>
      <c r="H27" s="55"/>
      <c r="I27" s="55"/>
      <c r="K27" s="55"/>
      <c r="M27" s="55"/>
      <c r="O27" s="55"/>
      <c r="Q27" s="55"/>
      <c r="S27" s="55"/>
      <c r="U27" s="55"/>
      <c r="W27" s="55"/>
      <c r="Y27" s="55"/>
    </row>
    <row r="28" spans="2:25" x14ac:dyDescent="0.3">
      <c r="D28" s="55"/>
      <c r="F28" s="55"/>
      <c r="H28" s="55"/>
      <c r="I28" s="55"/>
      <c r="K28" s="55"/>
      <c r="M28" s="55"/>
      <c r="O28" s="55"/>
      <c r="Q28" s="55"/>
      <c r="S28" s="55"/>
      <c r="U28" s="55"/>
      <c r="W28" s="55"/>
      <c r="Y28" s="55"/>
    </row>
    <row r="29" spans="2:25" x14ac:dyDescent="0.3">
      <c r="D29" s="55"/>
      <c r="F29" s="55"/>
      <c r="H29" s="55"/>
      <c r="I29" s="55"/>
      <c r="K29" s="55"/>
      <c r="M29" s="55"/>
      <c r="O29" s="55"/>
      <c r="Q29" s="55"/>
      <c r="S29" s="55"/>
      <c r="U29" s="55"/>
      <c r="W29" s="55"/>
      <c r="Y29" s="55"/>
    </row>
    <row r="30" spans="2:25" x14ac:dyDescent="0.3">
      <c r="D30" s="55"/>
      <c r="F30" s="55"/>
      <c r="H30" s="55"/>
      <c r="I30" s="55"/>
      <c r="K30" s="55"/>
      <c r="M30" s="55"/>
      <c r="O30" s="55"/>
      <c r="Q30" s="55"/>
      <c r="S30" s="55"/>
      <c r="U30" s="55"/>
      <c r="W30" s="55"/>
      <c r="X30" s="56"/>
      <c r="Y30" s="55"/>
    </row>
    <row r="31" spans="2:25" x14ac:dyDescent="0.3">
      <c r="D31" s="55"/>
      <c r="F31" s="55"/>
      <c r="H31" s="55"/>
      <c r="I31" s="55"/>
      <c r="K31" s="55"/>
      <c r="M31" s="55"/>
      <c r="O31" s="55"/>
      <c r="Q31" s="55"/>
      <c r="S31" s="55"/>
      <c r="U31" s="55"/>
      <c r="W31" s="55"/>
      <c r="X31" s="56"/>
      <c r="Y31" s="55"/>
    </row>
    <row r="32" spans="2:25" x14ac:dyDescent="0.3">
      <c r="C32" s="56"/>
      <c r="D32" s="55"/>
      <c r="E32" s="56"/>
      <c r="F32" s="55"/>
      <c r="H32" s="55"/>
      <c r="I32" s="55"/>
      <c r="K32" s="55"/>
      <c r="L32" s="56"/>
      <c r="M32" s="55"/>
      <c r="O32" s="55"/>
      <c r="P32" s="56"/>
      <c r="Q32" s="55"/>
      <c r="S32" s="55"/>
      <c r="U32" s="55"/>
      <c r="V32" s="56"/>
      <c r="W32" s="55"/>
      <c r="X32" s="56"/>
      <c r="Y32" s="55"/>
    </row>
    <row r="33" spans="3:25" x14ac:dyDescent="0.3">
      <c r="C33" s="56"/>
      <c r="D33" s="55"/>
      <c r="E33" s="56"/>
      <c r="F33" s="55"/>
      <c r="H33" s="55"/>
      <c r="I33" s="55"/>
      <c r="K33" s="55"/>
      <c r="L33" s="56"/>
      <c r="M33" s="55"/>
      <c r="N33" s="56"/>
      <c r="O33" s="55"/>
      <c r="P33" s="56"/>
      <c r="Q33" s="55"/>
      <c r="S33" s="55"/>
      <c r="U33" s="55"/>
      <c r="V33" s="56"/>
      <c r="W33" s="55"/>
      <c r="X33" s="56"/>
      <c r="Y33" s="55"/>
    </row>
    <row r="34" spans="3:25" x14ac:dyDescent="0.3">
      <c r="C34" s="56"/>
      <c r="E34" s="56"/>
      <c r="L34" s="56"/>
      <c r="M34" s="55"/>
      <c r="N34" s="56"/>
      <c r="P34" s="56"/>
      <c r="V34" s="56"/>
      <c r="W34" s="55"/>
      <c r="X34" s="56"/>
      <c r="Y34" s="55"/>
    </row>
  </sheetData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0"/>
  <sheetViews>
    <sheetView topLeftCell="O9" zoomScaleNormal="100" workbookViewId="0">
      <selection activeCell="C7" sqref="C7:R16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6384" width="9.109375" style="38"/>
  </cols>
  <sheetData>
    <row r="1" spans="2:19" ht="15.75" thickBot="1" x14ac:dyDescent="0.3"/>
    <row r="2" spans="2:19" ht="22.35" customHeight="1" thickTop="1" thickBot="1" x14ac:dyDescent="0.35">
      <c r="B2" s="198" t="s">
        <v>125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33"/>
    </row>
    <row r="3" spans="2:19" ht="22.35" customHeight="1" thickTop="1" thickBot="1" x14ac:dyDescent="0.35">
      <c r="B3" s="266" t="s">
        <v>36</v>
      </c>
      <c r="C3" s="228" t="s">
        <v>28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0"/>
      <c r="R3" s="204" t="s">
        <v>19</v>
      </c>
    </row>
    <row r="4" spans="2:19" ht="22.35" customHeight="1" thickTop="1" thickBot="1" x14ac:dyDescent="0.35">
      <c r="B4" s="277"/>
      <c r="C4" s="218" t="s">
        <v>29</v>
      </c>
      <c r="D4" s="220"/>
      <c r="E4" s="220"/>
      <c r="F4" s="220"/>
      <c r="G4" s="221"/>
      <c r="H4" s="218" t="s">
        <v>30</v>
      </c>
      <c r="I4" s="220"/>
      <c r="J4" s="220"/>
      <c r="K4" s="220"/>
      <c r="L4" s="221"/>
      <c r="M4" s="218" t="s">
        <v>31</v>
      </c>
      <c r="N4" s="220"/>
      <c r="O4" s="220"/>
      <c r="P4" s="220"/>
      <c r="Q4" s="221"/>
      <c r="R4" s="249"/>
    </row>
    <row r="5" spans="2:19" ht="22.35" customHeight="1" thickTop="1" thickBot="1" x14ac:dyDescent="0.35">
      <c r="B5" s="277"/>
      <c r="C5" s="218" t="s">
        <v>20</v>
      </c>
      <c r="D5" s="219"/>
      <c r="E5" s="219"/>
      <c r="F5" s="219"/>
      <c r="G5" s="255" t="s">
        <v>19</v>
      </c>
      <c r="H5" s="218" t="s">
        <v>20</v>
      </c>
      <c r="I5" s="219"/>
      <c r="J5" s="219"/>
      <c r="K5" s="219"/>
      <c r="L5" s="255" t="s">
        <v>19</v>
      </c>
      <c r="M5" s="218" t="s">
        <v>20</v>
      </c>
      <c r="N5" s="219"/>
      <c r="O5" s="219"/>
      <c r="P5" s="219"/>
      <c r="Q5" s="255" t="s">
        <v>19</v>
      </c>
      <c r="R5" s="249"/>
    </row>
    <row r="6" spans="2:19" ht="22.35" customHeight="1" thickTop="1" thickBot="1" x14ac:dyDescent="0.35">
      <c r="B6" s="278"/>
      <c r="C6" s="90" t="s">
        <v>21</v>
      </c>
      <c r="D6" s="92" t="s">
        <v>76</v>
      </c>
      <c r="E6" s="92" t="s">
        <v>77</v>
      </c>
      <c r="F6" s="144" t="s">
        <v>22</v>
      </c>
      <c r="G6" s="203"/>
      <c r="H6" s="90" t="s">
        <v>21</v>
      </c>
      <c r="I6" s="92" t="s">
        <v>76</v>
      </c>
      <c r="J6" s="92" t="s">
        <v>77</v>
      </c>
      <c r="K6" s="144" t="s">
        <v>22</v>
      </c>
      <c r="L6" s="203"/>
      <c r="M6" s="90" t="s">
        <v>21</v>
      </c>
      <c r="N6" s="92" t="s">
        <v>76</v>
      </c>
      <c r="O6" s="92" t="s">
        <v>77</v>
      </c>
      <c r="P6" s="144" t="s">
        <v>22</v>
      </c>
      <c r="Q6" s="203"/>
      <c r="R6" s="250"/>
    </row>
    <row r="7" spans="2:19" ht="22.35" customHeight="1" thickTop="1" x14ac:dyDescent="0.25">
      <c r="B7" s="162" t="s">
        <v>37</v>
      </c>
      <c r="C7" s="115">
        <v>0</v>
      </c>
      <c r="D7" s="116">
        <v>0</v>
      </c>
      <c r="E7" s="116">
        <v>0</v>
      </c>
      <c r="F7" s="131">
        <v>0</v>
      </c>
      <c r="G7" s="142">
        <v>0</v>
      </c>
      <c r="H7" s="115">
        <v>0</v>
      </c>
      <c r="I7" s="116">
        <v>1</v>
      </c>
      <c r="J7" s="116">
        <v>0</v>
      </c>
      <c r="K7" s="131">
        <v>0</v>
      </c>
      <c r="L7" s="142">
        <v>1</v>
      </c>
      <c r="M7" s="115">
        <v>0</v>
      </c>
      <c r="N7" s="116">
        <v>0</v>
      </c>
      <c r="O7" s="116">
        <v>0</v>
      </c>
      <c r="P7" s="131">
        <v>0</v>
      </c>
      <c r="Q7" s="142">
        <v>0</v>
      </c>
      <c r="R7" s="177">
        <v>1</v>
      </c>
      <c r="S7" s="42"/>
    </row>
    <row r="8" spans="2:19" ht="22.35" customHeight="1" x14ac:dyDescent="0.25">
      <c r="B8" s="162" t="s">
        <v>38</v>
      </c>
      <c r="C8" s="115">
        <v>0</v>
      </c>
      <c r="D8" s="116">
        <v>0</v>
      </c>
      <c r="E8" s="116">
        <v>0</v>
      </c>
      <c r="F8" s="131">
        <v>0</v>
      </c>
      <c r="G8" s="142">
        <v>0</v>
      </c>
      <c r="H8" s="115">
        <v>1</v>
      </c>
      <c r="I8" s="116">
        <v>6</v>
      </c>
      <c r="J8" s="116">
        <v>0</v>
      </c>
      <c r="K8" s="131">
        <v>0</v>
      </c>
      <c r="L8" s="142">
        <v>7</v>
      </c>
      <c r="M8" s="115">
        <v>1</v>
      </c>
      <c r="N8" s="116">
        <v>2</v>
      </c>
      <c r="O8" s="116">
        <v>0</v>
      </c>
      <c r="P8" s="131">
        <v>0</v>
      </c>
      <c r="Q8" s="142">
        <v>3</v>
      </c>
      <c r="R8" s="177">
        <v>10</v>
      </c>
      <c r="S8" s="42"/>
    </row>
    <row r="9" spans="2:19" ht="22.35" customHeight="1" x14ac:dyDescent="0.25">
      <c r="B9" s="162" t="s">
        <v>39</v>
      </c>
      <c r="C9" s="115">
        <v>1</v>
      </c>
      <c r="D9" s="116">
        <v>1</v>
      </c>
      <c r="E9" s="116">
        <v>0</v>
      </c>
      <c r="F9" s="131">
        <v>0</v>
      </c>
      <c r="G9" s="142">
        <v>2</v>
      </c>
      <c r="H9" s="115">
        <v>4</v>
      </c>
      <c r="I9" s="116">
        <v>4</v>
      </c>
      <c r="J9" s="116">
        <v>0</v>
      </c>
      <c r="K9" s="131">
        <v>0</v>
      </c>
      <c r="L9" s="142">
        <v>8</v>
      </c>
      <c r="M9" s="115">
        <v>3</v>
      </c>
      <c r="N9" s="116">
        <v>1</v>
      </c>
      <c r="O9" s="116">
        <v>0</v>
      </c>
      <c r="P9" s="131">
        <v>0</v>
      </c>
      <c r="Q9" s="142">
        <v>4</v>
      </c>
      <c r="R9" s="177">
        <v>14</v>
      </c>
      <c r="S9" s="42"/>
    </row>
    <row r="10" spans="2:19" ht="22.35" customHeight="1" x14ac:dyDescent="0.25">
      <c r="B10" s="162" t="s">
        <v>40</v>
      </c>
      <c r="C10" s="115">
        <v>2</v>
      </c>
      <c r="D10" s="116">
        <v>3</v>
      </c>
      <c r="E10" s="116">
        <v>0</v>
      </c>
      <c r="F10" s="131">
        <v>0</v>
      </c>
      <c r="G10" s="142">
        <v>5</v>
      </c>
      <c r="H10" s="115">
        <v>8</v>
      </c>
      <c r="I10" s="116">
        <v>31</v>
      </c>
      <c r="J10" s="116">
        <v>2</v>
      </c>
      <c r="K10" s="131">
        <v>0</v>
      </c>
      <c r="L10" s="142">
        <v>41</v>
      </c>
      <c r="M10" s="115">
        <v>8</v>
      </c>
      <c r="N10" s="116">
        <v>13</v>
      </c>
      <c r="O10" s="116">
        <v>1</v>
      </c>
      <c r="P10" s="131">
        <v>0</v>
      </c>
      <c r="Q10" s="142">
        <v>22</v>
      </c>
      <c r="R10" s="177">
        <v>68</v>
      </c>
      <c r="S10" s="42"/>
    </row>
    <row r="11" spans="2:19" ht="22.35" customHeight="1" x14ac:dyDescent="0.25">
      <c r="B11" s="162" t="s">
        <v>41</v>
      </c>
      <c r="C11" s="115">
        <v>6</v>
      </c>
      <c r="D11" s="116">
        <v>11</v>
      </c>
      <c r="E11" s="116">
        <v>0</v>
      </c>
      <c r="F11" s="131">
        <v>0</v>
      </c>
      <c r="G11" s="142">
        <v>17</v>
      </c>
      <c r="H11" s="115">
        <v>32</v>
      </c>
      <c r="I11" s="116">
        <v>114</v>
      </c>
      <c r="J11" s="116">
        <v>3</v>
      </c>
      <c r="K11" s="131">
        <v>2</v>
      </c>
      <c r="L11" s="142">
        <v>151</v>
      </c>
      <c r="M11" s="115">
        <v>26</v>
      </c>
      <c r="N11" s="116">
        <v>55</v>
      </c>
      <c r="O11" s="116">
        <v>2</v>
      </c>
      <c r="P11" s="131">
        <v>0</v>
      </c>
      <c r="Q11" s="142">
        <v>83</v>
      </c>
      <c r="R11" s="177">
        <v>251</v>
      </c>
      <c r="S11" s="42"/>
    </row>
    <row r="12" spans="2:19" ht="22.35" customHeight="1" x14ac:dyDescent="0.25">
      <c r="B12" s="162" t="s">
        <v>42</v>
      </c>
      <c r="C12" s="115">
        <v>12</v>
      </c>
      <c r="D12" s="116">
        <v>46</v>
      </c>
      <c r="E12" s="116">
        <v>0</v>
      </c>
      <c r="F12" s="131">
        <v>0</v>
      </c>
      <c r="G12" s="142">
        <v>58</v>
      </c>
      <c r="H12" s="115">
        <v>78</v>
      </c>
      <c r="I12" s="116">
        <v>271</v>
      </c>
      <c r="J12" s="116">
        <v>10</v>
      </c>
      <c r="K12" s="131">
        <v>0</v>
      </c>
      <c r="L12" s="142">
        <v>359</v>
      </c>
      <c r="M12" s="115">
        <v>59</v>
      </c>
      <c r="N12" s="116">
        <v>153</v>
      </c>
      <c r="O12" s="116">
        <v>12</v>
      </c>
      <c r="P12" s="131">
        <v>0</v>
      </c>
      <c r="Q12" s="142">
        <v>224</v>
      </c>
      <c r="R12" s="177">
        <v>641</v>
      </c>
      <c r="S12" s="42"/>
    </row>
    <row r="13" spans="2:19" ht="22.35" customHeight="1" x14ac:dyDescent="0.25">
      <c r="B13" s="162" t="s">
        <v>43</v>
      </c>
      <c r="C13" s="115">
        <v>15</v>
      </c>
      <c r="D13" s="116">
        <v>60</v>
      </c>
      <c r="E13" s="116">
        <v>0</v>
      </c>
      <c r="F13" s="131">
        <v>0</v>
      </c>
      <c r="G13" s="142">
        <v>75</v>
      </c>
      <c r="H13" s="115">
        <v>152</v>
      </c>
      <c r="I13" s="116">
        <v>510</v>
      </c>
      <c r="J13" s="116">
        <v>30</v>
      </c>
      <c r="K13" s="131">
        <v>0</v>
      </c>
      <c r="L13" s="142">
        <v>692</v>
      </c>
      <c r="M13" s="115">
        <v>91</v>
      </c>
      <c r="N13" s="116">
        <v>281</v>
      </c>
      <c r="O13" s="116">
        <v>23</v>
      </c>
      <c r="P13" s="131">
        <v>0</v>
      </c>
      <c r="Q13" s="142">
        <v>395</v>
      </c>
      <c r="R13" s="177">
        <v>1162</v>
      </c>
      <c r="S13" s="42"/>
    </row>
    <row r="14" spans="2:19" ht="22.35" customHeight="1" x14ac:dyDescent="0.25">
      <c r="B14" s="162" t="s">
        <v>44</v>
      </c>
      <c r="C14" s="115">
        <v>13</v>
      </c>
      <c r="D14" s="116">
        <v>26</v>
      </c>
      <c r="E14" s="116">
        <v>0</v>
      </c>
      <c r="F14" s="131">
        <v>0</v>
      </c>
      <c r="G14" s="142">
        <v>39</v>
      </c>
      <c r="H14" s="115">
        <v>127</v>
      </c>
      <c r="I14" s="116">
        <v>402</v>
      </c>
      <c r="J14" s="116">
        <v>20</v>
      </c>
      <c r="K14" s="131">
        <v>2</v>
      </c>
      <c r="L14" s="142">
        <v>551</v>
      </c>
      <c r="M14" s="115">
        <v>61</v>
      </c>
      <c r="N14" s="116">
        <v>207</v>
      </c>
      <c r="O14" s="116">
        <v>21</v>
      </c>
      <c r="P14" s="131">
        <v>0</v>
      </c>
      <c r="Q14" s="142">
        <v>289</v>
      </c>
      <c r="R14" s="177">
        <v>879</v>
      </c>
      <c r="S14" s="42"/>
    </row>
    <row r="15" spans="2:19" ht="22.35" customHeight="1" thickBot="1" x14ac:dyDescent="0.3">
      <c r="B15" s="162" t="s">
        <v>45</v>
      </c>
      <c r="C15" s="115">
        <v>106</v>
      </c>
      <c r="D15" s="116">
        <v>245</v>
      </c>
      <c r="E15" s="116">
        <v>1</v>
      </c>
      <c r="F15" s="131">
        <v>0</v>
      </c>
      <c r="G15" s="142">
        <v>352</v>
      </c>
      <c r="H15" s="115">
        <v>1717</v>
      </c>
      <c r="I15" s="116">
        <v>3411</v>
      </c>
      <c r="J15" s="116">
        <v>136</v>
      </c>
      <c r="K15" s="131">
        <v>4</v>
      </c>
      <c r="L15" s="142">
        <v>5268</v>
      </c>
      <c r="M15" s="115">
        <v>860</v>
      </c>
      <c r="N15" s="116">
        <v>1793</v>
      </c>
      <c r="O15" s="116">
        <v>150</v>
      </c>
      <c r="P15" s="131">
        <v>3</v>
      </c>
      <c r="Q15" s="142">
        <v>2806</v>
      </c>
      <c r="R15" s="177">
        <v>8426</v>
      </c>
      <c r="S15" s="42"/>
    </row>
    <row r="16" spans="2:19" ht="22.35" customHeight="1" thickTop="1" thickBot="1" x14ac:dyDescent="0.3">
      <c r="B16" s="107" t="s">
        <v>19</v>
      </c>
      <c r="C16" s="118">
        <v>155</v>
      </c>
      <c r="D16" s="119">
        <v>392</v>
      </c>
      <c r="E16" s="119">
        <v>1</v>
      </c>
      <c r="F16" s="135">
        <v>0</v>
      </c>
      <c r="G16" s="143">
        <v>548</v>
      </c>
      <c r="H16" s="118">
        <v>2119</v>
      </c>
      <c r="I16" s="119">
        <v>4750</v>
      </c>
      <c r="J16" s="119">
        <v>201</v>
      </c>
      <c r="K16" s="135">
        <v>8</v>
      </c>
      <c r="L16" s="143">
        <v>7078</v>
      </c>
      <c r="M16" s="118">
        <v>1109</v>
      </c>
      <c r="N16" s="119">
        <v>2505</v>
      </c>
      <c r="O16" s="119">
        <v>209</v>
      </c>
      <c r="P16" s="135">
        <v>3</v>
      </c>
      <c r="Q16" s="143">
        <v>3826</v>
      </c>
      <c r="R16" s="178">
        <v>11452</v>
      </c>
      <c r="S16" s="39"/>
    </row>
    <row r="17" spans="2:18" ht="22.35" customHeight="1" thickTop="1" thickBot="1" x14ac:dyDescent="0.3">
      <c r="B17" s="4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ht="22.35" customHeight="1" thickTop="1" x14ac:dyDescent="0.25">
      <c r="B18" s="186" t="s">
        <v>47</v>
      </c>
      <c r="C18" s="18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7"/>
    </row>
    <row r="19" spans="2:18" ht="22.35" customHeight="1" thickBot="1" x14ac:dyDescent="0.35">
      <c r="B19" s="188" t="s">
        <v>67</v>
      </c>
      <c r="C19" s="18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ht="15.75" thickTop="1" x14ac:dyDescent="0.25">
      <c r="B20" s="65"/>
      <c r="C20" s="63"/>
      <c r="D20" s="66"/>
      <c r="E20" s="63"/>
      <c r="F20" s="66"/>
      <c r="G20" s="63"/>
      <c r="H20" s="66"/>
      <c r="I20" s="63"/>
      <c r="J20" s="64"/>
      <c r="K20" s="66"/>
      <c r="L20" s="63"/>
      <c r="M20" s="63"/>
      <c r="N20" s="63"/>
      <c r="O20" s="63"/>
      <c r="P20" s="63"/>
      <c r="Q20" s="63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0"/>
  <sheetViews>
    <sheetView topLeftCell="O8" zoomScaleNormal="100" workbookViewId="0">
      <selection activeCell="C7" sqref="C7:R16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6384" width="9.109375" style="38"/>
  </cols>
  <sheetData>
    <row r="1" spans="2:19" ht="15.75" thickBot="1" x14ac:dyDescent="0.3"/>
    <row r="2" spans="2:19" ht="25.2" customHeight="1" thickTop="1" thickBot="1" x14ac:dyDescent="0.35">
      <c r="B2" s="198" t="s">
        <v>126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33"/>
    </row>
    <row r="3" spans="2:19" ht="25.2" customHeight="1" thickTop="1" thickBot="1" x14ac:dyDescent="0.35">
      <c r="B3" s="266" t="s">
        <v>36</v>
      </c>
      <c r="C3" s="228" t="s">
        <v>28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04" t="s">
        <v>19</v>
      </c>
    </row>
    <row r="4" spans="2:19" ht="25.2" customHeight="1" thickTop="1" thickBot="1" x14ac:dyDescent="0.35">
      <c r="B4" s="277"/>
      <c r="C4" s="218" t="s">
        <v>32</v>
      </c>
      <c r="D4" s="220"/>
      <c r="E4" s="220"/>
      <c r="F4" s="220"/>
      <c r="G4" s="220"/>
      <c r="H4" s="218" t="s">
        <v>33</v>
      </c>
      <c r="I4" s="220"/>
      <c r="J4" s="220"/>
      <c r="K4" s="220"/>
      <c r="L4" s="221"/>
      <c r="M4" s="218" t="s">
        <v>34</v>
      </c>
      <c r="N4" s="220"/>
      <c r="O4" s="220"/>
      <c r="P4" s="220"/>
      <c r="Q4" s="221"/>
      <c r="R4" s="249"/>
    </row>
    <row r="5" spans="2:19" ht="25.2" customHeight="1" thickTop="1" thickBot="1" x14ac:dyDescent="0.35">
      <c r="B5" s="277"/>
      <c r="C5" s="218" t="s">
        <v>20</v>
      </c>
      <c r="D5" s="219"/>
      <c r="E5" s="219"/>
      <c r="F5" s="219"/>
      <c r="G5" s="255" t="s">
        <v>19</v>
      </c>
      <c r="H5" s="218" t="s">
        <v>20</v>
      </c>
      <c r="I5" s="219"/>
      <c r="J5" s="219"/>
      <c r="K5" s="219"/>
      <c r="L5" s="255" t="s">
        <v>19</v>
      </c>
      <c r="M5" s="218" t="s">
        <v>20</v>
      </c>
      <c r="N5" s="219"/>
      <c r="O5" s="219"/>
      <c r="P5" s="219"/>
      <c r="Q5" s="255" t="s">
        <v>19</v>
      </c>
      <c r="R5" s="249"/>
    </row>
    <row r="6" spans="2:19" ht="25.2" customHeight="1" thickTop="1" thickBot="1" x14ac:dyDescent="0.35">
      <c r="B6" s="278"/>
      <c r="C6" s="90" t="s">
        <v>21</v>
      </c>
      <c r="D6" s="92" t="s">
        <v>76</v>
      </c>
      <c r="E6" s="92" t="s">
        <v>77</v>
      </c>
      <c r="F6" s="144" t="s">
        <v>22</v>
      </c>
      <c r="G6" s="203"/>
      <c r="H6" s="90" t="s">
        <v>21</v>
      </c>
      <c r="I6" s="92" t="s">
        <v>76</v>
      </c>
      <c r="J6" s="92" t="s">
        <v>77</v>
      </c>
      <c r="K6" s="144" t="s">
        <v>22</v>
      </c>
      <c r="L6" s="203"/>
      <c r="M6" s="90" t="s">
        <v>21</v>
      </c>
      <c r="N6" s="92" t="s">
        <v>76</v>
      </c>
      <c r="O6" s="92" t="s">
        <v>77</v>
      </c>
      <c r="P6" s="144" t="s">
        <v>22</v>
      </c>
      <c r="Q6" s="203"/>
      <c r="R6" s="250"/>
    </row>
    <row r="7" spans="2:19" ht="21.9" customHeight="1" thickTop="1" x14ac:dyDescent="0.25">
      <c r="B7" s="162" t="s">
        <v>37</v>
      </c>
      <c r="C7" s="179">
        <v>0</v>
      </c>
      <c r="D7" s="180">
        <v>0</v>
      </c>
      <c r="E7" s="180">
        <v>0</v>
      </c>
      <c r="F7" s="181">
        <v>0</v>
      </c>
      <c r="G7" s="105">
        <v>0</v>
      </c>
      <c r="H7" s="179">
        <v>0</v>
      </c>
      <c r="I7" s="180">
        <v>2.105263157894737E-4</v>
      </c>
      <c r="J7" s="180">
        <v>0</v>
      </c>
      <c r="K7" s="181">
        <v>0</v>
      </c>
      <c r="L7" s="105">
        <v>1.4128284826222097E-4</v>
      </c>
      <c r="M7" s="179">
        <v>0</v>
      </c>
      <c r="N7" s="180">
        <v>0</v>
      </c>
      <c r="O7" s="180">
        <v>0</v>
      </c>
      <c r="P7" s="181">
        <v>0</v>
      </c>
      <c r="Q7" s="105">
        <v>0</v>
      </c>
      <c r="R7" s="105">
        <v>8.7320991966468735E-5</v>
      </c>
      <c r="S7" s="42"/>
    </row>
    <row r="8" spans="2:19" ht="21.9" customHeight="1" x14ac:dyDescent="0.25">
      <c r="B8" s="162" t="s">
        <v>38</v>
      </c>
      <c r="C8" s="179">
        <v>0</v>
      </c>
      <c r="D8" s="180">
        <v>0</v>
      </c>
      <c r="E8" s="180">
        <v>0</v>
      </c>
      <c r="F8" s="181">
        <v>0</v>
      </c>
      <c r="G8" s="105">
        <v>0</v>
      </c>
      <c r="H8" s="179">
        <v>4.7192071731949034E-4</v>
      </c>
      <c r="I8" s="180">
        <v>1.2631578947368421E-3</v>
      </c>
      <c r="J8" s="180">
        <v>0</v>
      </c>
      <c r="K8" s="181">
        <v>0</v>
      </c>
      <c r="L8" s="105">
        <v>9.8897993783554671E-4</v>
      </c>
      <c r="M8" s="179">
        <v>9.0171325518485117E-4</v>
      </c>
      <c r="N8" s="180">
        <v>7.9840319361277441E-4</v>
      </c>
      <c r="O8" s="180">
        <v>0</v>
      </c>
      <c r="P8" s="181">
        <v>0</v>
      </c>
      <c r="Q8" s="105">
        <v>7.8410872974385784E-4</v>
      </c>
      <c r="R8" s="105">
        <v>8.732099196646874E-4</v>
      </c>
      <c r="S8" s="42"/>
    </row>
    <row r="9" spans="2:19" ht="21.9" customHeight="1" x14ac:dyDescent="0.25">
      <c r="B9" s="162" t="s">
        <v>39</v>
      </c>
      <c r="C9" s="179">
        <v>6.4516129032258064E-3</v>
      </c>
      <c r="D9" s="180">
        <v>2.5510204081632651E-3</v>
      </c>
      <c r="E9" s="180">
        <v>0</v>
      </c>
      <c r="F9" s="181">
        <v>0</v>
      </c>
      <c r="G9" s="105">
        <v>3.6496350364963502E-3</v>
      </c>
      <c r="H9" s="179">
        <v>1.8876828692779614E-3</v>
      </c>
      <c r="I9" s="180">
        <v>8.4210526315789478E-4</v>
      </c>
      <c r="J9" s="180">
        <v>0</v>
      </c>
      <c r="K9" s="181">
        <v>0</v>
      </c>
      <c r="L9" s="105">
        <v>1.1302627860977678E-3</v>
      </c>
      <c r="M9" s="179">
        <v>2.7051397655545538E-3</v>
      </c>
      <c r="N9" s="180">
        <v>3.992015968063872E-4</v>
      </c>
      <c r="O9" s="180">
        <v>0</v>
      </c>
      <c r="P9" s="181">
        <v>0</v>
      </c>
      <c r="Q9" s="105">
        <v>1.0454783063251437E-3</v>
      </c>
      <c r="R9" s="105">
        <v>1.2224938875305623E-3</v>
      </c>
      <c r="S9" s="42"/>
    </row>
    <row r="10" spans="2:19" ht="21.9" customHeight="1" x14ac:dyDescent="0.25">
      <c r="B10" s="162" t="s">
        <v>40</v>
      </c>
      <c r="C10" s="179">
        <v>1.2903225806451613E-2</v>
      </c>
      <c r="D10" s="180">
        <v>7.6530612244897957E-3</v>
      </c>
      <c r="E10" s="180">
        <v>0</v>
      </c>
      <c r="F10" s="181">
        <v>0</v>
      </c>
      <c r="G10" s="105">
        <v>9.1240875912408752E-3</v>
      </c>
      <c r="H10" s="179">
        <v>3.7753657385559227E-3</v>
      </c>
      <c r="I10" s="180">
        <v>6.5263157894736839E-3</v>
      </c>
      <c r="J10" s="180">
        <v>9.9502487562189053E-3</v>
      </c>
      <c r="K10" s="181">
        <v>0</v>
      </c>
      <c r="L10" s="105">
        <v>5.7925967787510598E-3</v>
      </c>
      <c r="M10" s="179">
        <v>7.2137060414788094E-3</v>
      </c>
      <c r="N10" s="180">
        <v>5.189620758483034E-3</v>
      </c>
      <c r="O10" s="180">
        <v>4.7846889952153108E-3</v>
      </c>
      <c r="P10" s="181">
        <v>0</v>
      </c>
      <c r="Q10" s="105">
        <v>5.7501306847882903E-3</v>
      </c>
      <c r="R10" s="105">
        <v>5.9378274537198739E-3</v>
      </c>
      <c r="S10" s="42"/>
    </row>
    <row r="11" spans="2:19" ht="21.9" customHeight="1" x14ac:dyDescent="0.25">
      <c r="B11" s="162" t="s">
        <v>41</v>
      </c>
      <c r="C11" s="179">
        <v>3.870967741935484E-2</v>
      </c>
      <c r="D11" s="180">
        <v>2.8061224489795918E-2</v>
      </c>
      <c r="E11" s="180">
        <v>0</v>
      </c>
      <c r="F11" s="181">
        <v>0</v>
      </c>
      <c r="G11" s="105">
        <v>3.1021897810218978E-2</v>
      </c>
      <c r="H11" s="179">
        <v>1.5101462954223691E-2</v>
      </c>
      <c r="I11" s="180">
        <v>2.4E-2</v>
      </c>
      <c r="J11" s="180">
        <v>1.4925373134328358E-2</v>
      </c>
      <c r="K11" s="181">
        <v>0.25</v>
      </c>
      <c r="L11" s="105">
        <v>2.1333710087595367E-2</v>
      </c>
      <c r="M11" s="179">
        <v>2.3444544634806132E-2</v>
      </c>
      <c r="N11" s="180">
        <v>2.1956087824351298E-2</v>
      </c>
      <c r="O11" s="180">
        <v>9.5693779904306216E-3</v>
      </c>
      <c r="P11" s="181">
        <v>0</v>
      </c>
      <c r="Q11" s="105">
        <v>2.1693674856246733E-2</v>
      </c>
      <c r="R11" s="105">
        <v>2.1917568983583654E-2</v>
      </c>
      <c r="S11" s="42"/>
    </row>
    <row r="12" spans="2:19" ht="21.9" customHeight="1" x14ac:dyDescent="0.25">
      <c r="B12" s="162" t="s">
        <v>42</v>
      </c>
      <c r="C12" s="179">
        <v>7.7419354838709681E-2</v>
      </c>
      <c r="D12" s="180">
        <v>0.11734693877551021</v>
      </c>
      <c r="E12" s="180">
        <v>0</v>
      </c>
      <c r="F12" s="181">
        <v>0</v>
      </c>
      <c r="G12" s="105">
        <v>0.10583941605839416</v>
      </c>
      <c r="H12" s="179">
        <v>3.6809815950920248E-2</v>
      </c>
      <c r="I12" s="180">
        <v>5.7052631578947369E-2</v>
      </c>
      <c r="J12" s="180">
        <v>4.975124378109453E-2</v>
      </c>
      <c r="K12" s="181">
        <v>0</v>
      </c>
      <c r="L12" s="105">
        <v>5.0720542526137329E-2</v>
      </c>
      <c r="M12" s="179">
        <v>5.3201082055906221E-2</v>
      </c>
      <c r="N12" s="180">
        <v>6.1077844311377243E-2</v>
      </c>
      <c r="O12" s="180">
        <v>5.7416267942583733E-2</v>
      </c>
      <c r="P12" s="181">
        <v>0</v>
      </c>
      <c r="Q12" s="105">
        <v>5.8546785154208053E-2</v>
      </c>
      <c r="R12" s="105">
        <v>5.5972755850506463E-2</v>
      </c>
      <c r="S12" s="42"/>
    </row>
    <row r="13" spans="2:19" ht="21.9" customHeight="1" x14ac:dyDescent="0.25">
      <c r="B13" s="162" t="s">
        <v>43</v>
      </c>
      <c r="C13" s="179">
        <v>9.6774193548387094E-2</v>
      </c>
      <c r="D13" s="180">
        <v>0.15306122448979592</v>
      </c>
      <c r="E13" s="180">
        <v>0</v>
      </c>
      <c r="F13" s="181">
        <v>0</v>
      </c>
      <c r="G13" s="105">
        <v>0.13686131386861314</v>
      </c>
      <c r="H13" s="179">
        <v>7.1731949032562525E-2</v>
      </c>
      <c r="I13" s="180">
        <v>0.10736842105263159</v>
      </c>
      <c r="J13" s="180">
        <v>0.14925373134328357</v>
      </c>
      <c r="K13" s="181">
        <v>0</v>
      </c>
      <c r="L13" s="105">
        <v>9.7767730997456906E-2</v>
      </c>
      <c r="M13" s="179">
        <v>8.2055906221821462E-2</v>
      </c>
      <c r="N13" s="180">
        <v>0.1121756487025948</v>
      </c>
      <c r="O13" s="180">
        <v>0.11004784688995216</v>
      </c>
      <c r="P13" s="181">
        <v>0</v>
      </c>
      <c r="Q13" s="105">
        <v>0.10324098274960794</v>
      </c>
      <c r="R13" s="105">
        <v>0.10146699266503667</v>
      </c>
      <c r="S13" s="42"/>
    </row>
    <row r="14" spans="2:19" ht="21.9" customHeight="1" x14ac:dyDescent="0.25">
      <c r="B14" s="162" t="s">
        <v>44</v>
      </c>
      <c r="C14" s="179">
        <v>8.387096774193549E-2</v>
      </c>
      <c r="D14" s="180">
        <v>6.6326530612244902E-2</v>
      </c>
      <c r="E14" s="180">
        <v>0</v>
      </c>
      <c r="F14" s="181">
        <v>0</v>
      </c>
      <c r="G14" s="105">
        <v>7.1167883211678828E-2</v>
      </c>
      <c r="H14" s="179">
        <v>5.9933931099575274E-2</v>
      </c>
      <c r="I14" s="180">
        <v>8.4631578947368419E-2</v>
      </c>
      <c r="J14" s="180">
        <v>9.950248756218906E-2</v>
      </c>
      <c r="K14" s="181">
        <v>0.25</v>
      </c>
      <c r="L14" s="105">
        <v>7.784684939248375E-2</v>
      </c>
      <c r="M14" s="179">
        <v>5.5004508566275923E-2</v>
      </c>
      <c r="N14" s="180">
        <v>8.263473053892216E-2</v>
      </c>
      <c r="O14" s="180">
        <v>0.10047846889952153</v>
      </c>
      <c r="P14" s="181">
        <v>0</v>
      </c>
      <c r="Q14" s="105">
        <v>7.5535807631991636E-2</v>
      </c>
      <c r="R14" s="105">
        <v>7.6755151938526028E-2</v>
      </c>
      <c r="S14" s="42"/>
    </row>
    <row r="15" spans="2:19" ht="21.9" customHeight="1" thickBot="1" x14ac:dyDescent="0.3">
      <c r="B15" s="162" t="s">
        <v>45</v>
      </c>
      <c r="C15" s="179">
        <v>0.68387096774193545</v>
      </c>
      <c r="D15" s="180">
        <v>0.625</v>
      </c>
      <c r="E15" s="180">
        <v>1</v>
      </c>
      <c r="F15" s="181">
        <v>0</v>
      </c>
      <c r="G15" s="105">
        <v>0.64233576642335766</v>
      </c>
      <c r="H15" s="179">
        <v>0.81028787163756488</v>
      </c>
      <c r="I15" s="180">
        <v>0.71810526315789469</v>
      </c>
      <c r="J15" s="180">
        <v>0.6766169154228856</v>
      </c>
      <c r="K15" s="181">
        <v>0.5</v>
      </c>
      <c r="L15" s="105">
        <v>0.74427804464538005</v>
      </c>
      <c r="M15" s="179">
        <v>0.77547339945897209</v>
      </c>
      <c r="N15" s="180">
        <v>0.71576846307385233</v>
      </c>
      <c r="O15" s="180">
        <v>0.71770334928229662</v>
      </c>
      <c r="P15" s="181">
        <v>1</v>
      </c>
      <c r="Q15" s="105">
        <v>0.73340303188708833</v>
      </c>
      <c r="R15" s="105">
        <v>0.73576667830946563</v>
      </c>
      <c r="S15" s="42"/>
    </row>
    <row r="16" spans="2:19" ht="21.9" customHeight="1" thickTop="1" thickBot="1" x14ac:dyDescent="0.3">
      <c r="B16" s="107" t="s">
        <v>19</v>
      </c>
      <c r="C16" s="150">
        <v>1</v>
      </c>
      <c r="D16" s="151">
        <v>1</v>
      </c>
      <c r="E16" s="151">
        <v>1</v>
      </c>
      <c r="F16" s="152">
        <v>1</v>
      </c>
      <c r="G16" s="153">
        <v>1</v>
      </c>
      <c r="H16" s="150">
        <v>1</v>
      </c>
      <c r="I16" s="151">
        <v>1</v>
      </c>
      <c r="J16" s="151">
        <v>1</v>
      </c>
      <c r="K16" s="152">
        <v>1</v>
      </c>
      <c r="L16" s="153">
        <v>1</v>
      </c>
      <c r="M16" s="150">
        <v>1</v>
      </c>
      <c r="N16" s="151">
        <v>1</v>
      </c>
      <c r="O16" s="151">
        <v>1</v>
      </c>
      <c r="P16" s="152">
        <v>1</v>
      </c>
      <c r="Q16" s="153">
        <v>1</v>
      </c>
      <c r="R16" s="153">
        <v>1</v>
      </c>
      <c r="S16" s="39"/>
    </row>
    <row r="17" spans="2:18" ht="16.5" thickTop="1" thickBot="1" x14ac:dyDescent="0.3">
      <c r="B17" s="4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5.75" thickTop="1" x14ac:dyDescent="0.25">
      <c r="B18" s="186" t="s">
        <v>23</v>
      </c>
      <c r="C18" s="18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5" thickBot="1" x14ac:dyDescent="0.35">
      <c r="B19" s="188" t="s">
        <v>67</v>
      </c>
      <c r="C19" s="189"/>
      <c r="D19" s="63"/>
      <c r="E19" s="63"/>
      <c r="F19" s="63"/>
      <c r="G19" s="64"/>
      <c r="H19" s="63"/>
      <c r="I19" s="63"/>
      <c r="J19" s="63"/>
      <c r="K19" s="63"/>
      <c r="L19" s="64"/>
      <c r="M19" s="63"/>
      <c r="N19" s="63"/>
      <c r="O19" s="63"/>
      <c r="P19" s="63"/>
      <c r="Q19" s="64"/>
      <c r="R19" s="63"/>
    </row>
    <row r="20" spans="2:18" ht="15.75" thickTop="1" x14ac:dyDescent="0.25">
      <c r="B20" s="65"/>
      <c r="C20" s="63"/>
      <c r="D20" s="66"/>
      <c r="E20" s="63"/>
      <c r="F20" s="66"/>
      <c r="G20" s="64"/>
      <c r="H20" s="66"/>
      <c r="I20" s="63"/>
      <c r="J20" s="64"/>
      <c r="K20" s="66"/>
      <c r="L20" s="64"/>
      <c r="M20" s="63"/>
      <c r="N20" s="63"/>
      <c r="O20" s="63"/>
      <c r="P20" s="63"/>
      <c r="Q20" s="64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8"/>
  <sheetViews>
    <sheetView topLeftCell="M6" zoomScale="90" zoomScaleNormal="90" workbookViewId="0">
      <selection activeCell="C6" sqref="C6:P15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6" width="13.6640625" style="38" customWidth="1"/>
    <col min="17" max="16384" width="9.109375" style="38"/>
  </cols>
  <sheetData>
    <row r="1" spans="2:17" ht="15.75" thickBot="1" x14ac:dyDescent="0.3"/>
    <row r="2" spans="2:17" ht="22.35" customHeight="1" thickTop="1" thickBot="1" x14ac:dyDescent="0.35">
      <c r="B2" s="198" t="s">
        <v>127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33"/>
    </row>
    <row r="3" spans="2:17" ht="22.35" customHeight="1" thickTop="1" x14ac:dyDescent="0.3">
      <c r="B3" s="201" t="s">
        <v>36</v>
      </c>
      <c r="C3" s="260" t="s">
        <v>70</v>
      </c>
      <c r="D3" s="261"/>
      <c r="E3" s="260" t="s">
        <v>75</v>
      </c>
      <c r="F3" s="261"/>
      <c r="G3" s="260" t="s">
        <v>97</v>
      </c>
      <c r="H3" s="261"/>
      <c r="I3" s="260" t="s">
        <v>98</v>
      </c>
      <c r="J3" s="261"/>
      <c r="K3" s="260" t="s">
        <v>99</v>
      </c>
      <c r="L3" s="261"/>
      <c r="M3" s="260" t="s">
        <v>100</v>
      </c>
      <c r="N3" s="261"/>
      <c r="O3" s="236" t="s">
        <v>19</v>
      </c>
      <c r="P3" s="237"/>
    </row>
    <row r="4" spans="2:17" ht="22.35" customHeight="1" thickBot="1" x14ac:dyDescent="0.35">
      <c r="B4" s="234"/>
      <c r="C4" s="262" t="s">
        <v>70</v>
      </c>
      <c r="D4" s="263"/>
      <c r="E4" s="262"/>
      <c r="F4" s="263"/>
      <c r="G4" s="262" t="s">
        <v>71</v>
      </c>
      <c r="H4" s="263"/>
      <c r="I4" s="262" t="s">
        <v>72</v>
      </c>
      <c r="J4" s="263"/>
      <c r="K4" s="262" t="s">
        <v>73</v>
      </c>
      <c r="L4" s="263"/>
      <c r="M4" s="262" t="s">
        <v>74</v>
      </c>
      <c r="N4" s="263"/>
      <c r="O4" s="238"/>
      <c r="P4" s="239"/>
    </row>
    <row r="5" spans="2:17" ht="22.35" customHeight="1" thickTop="1" thickBot="1" x14ac:dyDescent="0.35">
      <c r="B5" s="235"/>
      <c r="C5" s="90" t="s">
        <v>3</v>
      </c>
      <c r="D5" s="154" t="s">
        <v>4</v>
      </c>
      <c r="E5" s="90" t="s">
        <v>3</v>
      </c>
      <c r="F5" s="154" t="s">
        <v>4</v>
      </c>
      <c r="G5" s="90" t="s">
        <v>3</v>
      </c>
      <c r="H5" s="154" t="s">
        <v>4</v>
      </c>
      <c r="I5" s="90" t="s">
        <v>3</v>
      </c>
      <c r="J5" s="154" t="s">
        <v>4</v>
      </c>
      <c r="K5" s="90" t="s">
        <v>3</v>
      </c>
      <c r="L5" s="154" t="s">
        <v>4</v>
      </c>
      <c r="M5" s="90" t="s">
        <v>3</v>
      </c>
      <c r="N5" s="155" t="s">
        <v>4</v>
      </c>
      <c r="O5" s="90" t="s">
        <v>3</v>
      </c>
      <c r="P5" s="182" t="s">
        <v>4</v>
      </c>
    </row>
    <row r="6" spans="2:17" ht="22.35" customHeight="1" thickTop="1" x14ac:dyDescent="0.25">
      <c r="B6" s="162" t="s">
        <v>37</v>
      </c>
      <c r="C6" s="115">
        <v>0</v>
      </c>
      <c r="D6" s="117">
        <v>0</v>
      </c>
      <c r="E6" s="115">
        <v>0</v>
      </c>
      <c r="F6" s="117">
        <v>0</v>
      </c>
      <c r="G6" s="115">
        <v>0</v>
      </c>
      <c r="H6" s="117">
        <v>0</v>
      </c>
      <c r="I6" s="115">
        <v>0</v>
      </c>
      <c r="J6" s="117">
        <v>0</v>
      </c>
      <c r="K6" s="115">
        <v>0</v>
      </c>
      <c r="L6" s="117">
        <v>0</v>
      </c>
      <c r="M6" s="115">
        <v>1</v>
      </c>
      <c r="N6" s="104">
        <v>9.4428706326723328E-4</v>
      </c>
      <c r="O6" s="115">
        <v>1</v>
      </c>
      <c r="P6" s="117">
        <v>8.7320991966468735E-5</v>
      </c>
      <c r="Q6" s="42"/>
    </row>
    <row r="7" spans="2:17" ht="22.35" customHeight="1" x14ac:dyDescent="0.25">
      <c r="B7" s="162" t="s">
        <v>38</v>
      </c>
      <c r="C7" s="115">
        <v>0</v>
      </c>
      <c r="D7" s="117">
        <v>0</v>
      </c>
      <c r="E7" s="115">
        <v>3</v>
      </c>
      <c r="F7" s="117">
        <v>4.8387096774193548E-4</v>
      </c>
      <c r="G7" s="115">
        <v>3</v>
      </c>
      <c r="H7" s="117">
        <v>2.8763183125599234E-3</v>
      </c>
      <c r="I7" s="115">
        <v>2</v>
      </c>
      <c r="J7" s="117">
        <v>7.3152889539136799E-4</v>
      </c>
      <c r="K7" s="115">
        <v>0</v>
      </c>
      <c r="L7" s="117">
        <v>0</v>
      </c>
      <c r="M7" s="115">
        <v>2</v>
      </c>
      <c r="N7" s="104">
        <v>1.8885741265344666E-3</v>
      </c>
      <c r="O7" s="115">
        <v>10</v>
      </c>
      <c r="P7" s="117">
        <v>8.732099196646874E-4</v>
      </c>
      <c r="Q7" s="42"/>
    </row>
    <row r="8" spans="2:17" ht="22.35" customHeight="1" x14ac:dyDescent="0.25">
      <c r="B8" s="162" t="s">
        <v>39</v>
      </c>
      <c r="C8" s="115">
        <v>0</v>
      </c>
      <c r="D8" s="117">
        <v>0</v>
      </c>
      <c r="E8" s="115">
        <v>6</v>
      </c>
      <c r="F8" s="117">
        <v>9.6774193548387097E-4</v>
      </c>
      <c r="G8" s="115">
        <v>0</v>
      </c>
      <c r="H8" s="117">
        <v>0</v>
      </c>
      <c r="I8" s="115">
        <v>4</v>
      </c>
      <c r="J8" s="117">
        <v>1.463057790782736E-3</v>
      </c>
      <c r="K8" s="115">
        <v>0</v>
      </c>
      <c r="L8" s="117">
        <v>0</v>
      </c>
      <c r="M8" s="115">
        <v>4</v>
      </c>
      <c r="N8" s="104">
        <v>3.7771482530689331E-3</v>
      </c>
      <c r="O8" s="115">
        <v>14</v>
      </c>
      <c r="P8" s="117">
        <v>1.2224938875305623E-3</v>
      </c>
      <c r="Q8" s="42"/>
    </row>
    <row r="9" spans="2:17" ht="22.35" customHeight="1" x14ac:dyDescent="0.25">
      <c r="B9" s="162" t="s">
        <v>40</v>
      </c>
      <c r="C9" s="115">
        <v>0</v>
      </c>
      <c r="D9" s="117">
        <v>0</v>
      </c>
      <c r="E9" s="115">
        <v>19</v>
      </c>
      <c r="F9" s="117">
        <v>3.0645161290322582E-3</v>
      </c>
      <c r="G9" s="115">
        <v>15</v>
      </c>
      <c r="H9" s="117">
        <v>1.4381591562799617E-2</v>
      </c>
      <c r="I9" s="115">
        <v>20</v>
      </c>
      <c r="J9" s="117">
        <v>7.3152889539136795E-3</v>
      </c>
      <c r="K9" s="115">
        <v>0</v>
      </c>
      <c r="L9" s="117">
        <v>0</v>
      </c>
      <c r="M9" s="115">
        <v>14</v>
      </c>
      <c r="N9" s="104">
        <v>1.3220018885741265E-2</v>
      </c>
      <c r="O9" s="115">
        <v>68</v>
      </c>
      <c r="P9" s="117">
        <v>5.9378274537198739E-3</v>
      </c>
      <c r="Q9" s="42"/>
    </row>
    <row r="10" spans="2:17" ht="22.35" customHeight="1" x14ac:dyDescent="0.25">
      <c r="B10" s="162" t="s">
        <v>41</v>
      </c>
      <c r="C10" s="115">
        <v>0</v>
      </c>
      <c r="D10" s="117">
        <v>0</v>
      </c>
      <c r="E10" s="115">
        <v>104</v>
      </c>
      <c r="F10" s="117">
        <v>1.6774193548387096E-2</v>
      </c>
      <c r="G10" s="115">
        <v>50</v>
      </c>
      <c r="H10" s="117">
        <v>4.793863854266539E-2</v>
      </c>
      <c r="I10" s="115">
        <v>65</v>
      </c>
      <c r="J10" s="117">
        <v>2.3774689100219459E-2</v>
      </c>
      <c r="K10" s="115">
        <v>0</v>
      </c>
      <c r="L10" s="117">
        <v>0</v>
      </c>
      <c r="M10" s="115">
        <v>32</v>
      </c>
      <c r="N10" s="104">
        <v>3.0217186024551465E-2</v>
      </c>
      <c r="O10" s="115">
        <v>251</v>
      </c>
      <c r="P10" s="117">
        <v>2.1917568983583654E-2</v>
      </c>
      <c r="Q10" s="42"/>
    </row>
    <row r="11" spans="2:17" ht="22.35" customHeight="1" x14ac:dyDescent="0.25">
      <c r="B11" s="162" t="s">
        <v>42</v>
      </c>
      <c r="C11" s="115">
        <v>0</v>
      </c>
      <c r="D11" s="117">
        <v>0</v>
      </c>
      <c r="E11" s="115">
        <v>224</v>
      </c>
      <c r="F11" s="117">
        <v>3.612903225806452E-2</v>
      </c>
      <c r="G11" s="115">
        <v>141</v>
      </c>
      <c r="H11" s="117">
        <v>0.13518696069031638</v>
      </c>
      <c r="I11" s="115">
        <v>204</v>
      </c>
      <c r="J11" s="117">
        <v>7.4615947329919538E-2</v>
      </c>
      <c r="K11" s="115">
        <v>1</v>
      </c>
      <c r="L11" s="117">
        <v>2.2222222222222223E-2</v>
      </c>
      <c r="M11" s="115">
        <v>71</v>
      </c>
      <c r="N11" s="104">
        <v>6.7044381491973559E-2</v>
      </c>
      <c r="O11" s="115">
        <v>641</v>
      </c>
      <c r="P11" s="117">
        <v>5.5972755850506463E-2</v>
      </c>
      <c r="Q11" s="42"/>
    </row>
    <row r="12" spans="2:17" ht="22.35" customHeight="1" x14ac:dyDescent="0.25">
      <c r="B12" s="162" t="s">
        <v>43</v>
      </c>
      <c r="C12" s="115">
        <v>0</v>
      </c>
      <c r="D12" s="117">
        <v>0</v>
      </c>
      <c r="E12" s="115">
        <v>382</v>
      </c>
      <c r="F12" s="117">
        <v>6.1612903225806454E-2</v>
      </c>
      <c r="G12" s="115">
        <v>256</v>
      </c>
      <c r="H12" s="117">
        <v>0.24544582933844677</v>
      </c>
      <c r="I12" s="115">
        <v>410</v>
      </c>
      <c r="J12" s="117">
        <v>0.14996342355523043</v>
      </c>
      <c r="K12" s="115">
        <v>2</v>
      </c>
      <c r="L12" s="117">
        <v>4.4444444444444446E-2</v>
      </c>
      <c r="M12" s="115">
        <v>112</v>
      </c>
      <c r="N12" s="104">
        <v>0.10576015108593012</v>
      </c>
      <c r="O12" s="115">
        <v>1162</v>
      </c>
      <c r="P12" s="117">
        <v>0.10146699266503667</v>
      </c>
      <c r="Q12" s="42"/>
    </row>
    <row r="13" spans="2:17" ht="22.35" customHeight="1" x14ac:dyDescent="0.25">
      <c r="B13" s="162" t="s">
        <v>44</v>
      </c>
      <c r="C13" s="115">
        <v>0</v>
      </c>
      <c r="D13" s="117">
        <v>0</v>
      </c>
      <c r="E13" s="115">
        <v>363</v>
      </c>
      <c r="F13" s="117">
        <v>5.8548387096774193E-2</v>
      </c>
      <c r="G13" s="115">
        <v>118</v>
      </c>
      <c r="H13" s="117">
        <v>0.11313518696069032</v>
      </c>
      <c r="I13" s="115">
        <v>302</v>
      </c>
      <c r="J13" s="117">
        <v>0.11046086320409657</v>
      </c>
      <c r="K13" s="115">
        <v>3</v>
      </c>
      <c r="L13" s="117">
        <v>6.6666666666666666E-2</v>
      </c>
      <c r="M13" s="115">
        <v>93</v>
      </c>
      <c r="N13" s="104">
        <v>8.7818696883852687E-2</v>
      </c>
      <c r="O13" s="115">
        <v>879</v>
      </c>
      <c r="P13" s="117">
        <v>7.6755151938526028E-2</v>
      </c>
      <c r="Q13" s="42"/>
    </row>
    <row r="14" spans="2:17" ht="22.35" customHeight="1" thickBot="1" x14ac:dyDescent="0.3">
      <c r="B14" s="162" t="s">
        <v>46</v>
      </c>
      <c r="C14" s="115">
        <v>371</v>
      </c>
      <c r="D14" s="117">
        <v>1</v>
      </c>
      <c r="E14" s="115">
        <v>5099</v>
      </c>
      <c r="F14" s="117">
        <v>0.82241935483870965</v>
      </c>
      <c r="G14" s="115">
        <v>460</v>
      </c>
      <c r="H14" s="117">
        <v>0.44103547459252157</v>
      </c>
      <c r="I14" s="115">
        <v>1727</v>
      </c>
      <c r="J14" s="117">
        <v>0.63167520117044629</v>
      </c>
      <c r="K14" s="115">
        <v>39</v>
      </c>
      <c r="L14" s="117">
        <v>0.8666666666666667</v>
      </c>
      <c r="M14" s="115">
        <v>730</v>
      </c>
      <c r="N14" s="104">
        <v>0.68932955618508029</v>
      </c>
      <c r="O14" s="115">
        <v>8426</v>
      </c>
      <c r="P14" s="117">
        <v>0.73576667830946563</v>
      </c>
      <c r="Q14" s="42"/>
    </row>
    <row r="15" spans="2:17" ht="22.35" customHeight="1" thickTop="1" thickBot="1" x14ac:dyDescent="0.3">
      <c r="B15" s="107" t="s">
        <v>19</v>
      </c>
      <c r="C15" s="118">
        <v>371</v>
      </c>
      <c r="D15" s="120">
        <v>1</v>
      </c>
      <c r="E15" s="118">
        <v>6200</v>
      </c>
      <c r="F15" s="120">
        <v>1</v>
      </c>
      <c r="G15" s="118">
        <v>1043</v>
      </c>
      <c r="H15" s="120">
        <v>1</v>
      </c>
      <c r="I15" s="118">
        <v>2734</v>
      </c>
      <c r="J15" s="120">
        <v>1</v>
      </c>
      <c r="K15" s="118">
        <v>45</v>
      </c>
      <c r="L15" s="120">
        <v>1</v>
      </c>
      <c r="M15" s="118">
        <v>1059</v>
      </c>
      <c r="N15" s="111">
        <v>1</v>
      </c>
      <c r="O15" s="118">
        <v>11452</v>
      </c>
      <c r="P15" s="120">
        <v>1</v>
      </c>
      <c r="Q15" s="39"/>
    </row>
    <row r="16" spans="2:17" ht="15.75" thickTop="1" x14ac:dyDescent="0.25">
      <c r="B16" s="46"/>
      <c r="C16" s="57"/>
      <c r="D16" s="48"/>
      <c r="E16" s="57"/>
      <c r="F16" s="48"/>
      <c r="G16" s="57"/>
      <c r="H16" s="48"/>
      <c r="I16" s="57"/>
      <c r="J16" s="48"/>
      <c r="K16" s="57"/>
      <c r="L16" s="48"/>
      <c r="M16" s="57"/>
      <c r="N16" s="48"/>
      <c r="O16" s="57"/>
      <c r="P16" s="48"/>
    </row>
    <row r="17" spans="2:16" ht="15" x14ac:dyDescent="0.25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1"/>
      <c r="O17" s="59"/>
      <c r="P17" s="51"/>
    </row>
    <row r="18" spans="2:16" ht="15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60"/>
      <c r="L18" s="51"/>
      <c r="M18" s="51"/>
      <c r="N18" s="51"/>
      <c r="O18" s="51"/>
      <c r="P18" s="51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0"/>
  <sheetViews>
    <sheetView topLeftCell="C1" zoomScale="80" zoomScaleNormal="80" workbookViewId="0">
      <selection activeCell="C5" sqref="C5:F6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7" width="13.6640625" style="38" customWidth="1"/>
    <col min="8" max="13" width="9.109375" style="38"/>
    <col min="14" max="14" width="13.6640625" style="38" customWidth="1"/>
    <col min="15" max="16" width="9.109375" style="38"/>
    <col min="17" max="17" width="11.6640625" style="38" customWidth="1"/>
    <col min="18" max="16384" width="9.109375" style="38"/>
  </cols>
  <sheetData>
    <row r="1" spans="2:18" ht="15.75" thickBot="1" x14ac:dyDescent="0.3"/>
    <row r="2" spans="2:18" ht="49.95" customHeight="1" thickTop="1" thickBot="1" x14ac:dyDescent="0.35">
      <c r="B2" s="198" t="s">
        <v>128</v>
      </c>
      <c r="C2" s="217"/>
      <c r="D2" s="217"/>
      <c r="E2" s="217"/>
      <c r="F2" s="217"/>
      <c r="G2" s="233"/>
    </row>
    <row r="3" spans="2:18" ht="25.2" customHeight="1" thickTop="1" thickBot="1" x14ac:dyDescent="0.35">
      <c r="B3" s="266" t="s">
        <v>36</v>
      </c>
      <c r="C3" s="228" t="s">
        <v>48</v>
      </c>
      <c r="D3" s="240"/>
      <c r="E3" s="228" t="s">
        <v>49</v>
      </c>
      <c r="F3" s="240"/>
      <c r="G3" s="282" t="s">
        <v>50</v>
      </c>
    </row>
    <row r="4" spans="2:18" ht="25.2" customHeight="1" thickTop="1" thickBot="1" x14ac:dyDescent="0.35">
      <c r="B4" s="268"/>
      <c r="C4" s="121" t="s">
        <v>3</v>
      </c>
      <c r="D4" s="183" t="s">
        <v>4</v>
      </c>
      <c r="E4" s="121" t="s">
        <v>3</v>
      </c>
      <c r="F4" s="183" t="s">
        <v>4</v>
      </c>
      <c r="G4" s="283"/>
      <c r="L4" s="39"/>
      <c r="M4" s="40"/>
      <c r="N4" s="41"/>
      <c r="O4" s="39"/>
    </row>
    <row r="5" spans="2:18" ht="21.9" customHeight="1" thickTop="1" x14ac:dyDescent="0.3">
      <c r="B5" s="176" t="s">
        <v>37</v>
      </c>
      <c r="C5" s="115">
        <f>IFERROR(VLOOKUP(H5,[1]Sheet1!$A$183:$C$193,2,FALSE),0)</f>
        <v>1</v>
      </c>
      <c r="D5" s="117">
        <f>C5/$C$14</f>
        <v>8.7320991966468735E-5</v>
      </c>
      <c r="E5" s="115"/>
      <c r="F5" s="117" t="e">
        <f>E5/$E$14</f>
        <v>#DIV/0!</v>
      </c>
      <c r="G5" s="184" t="e">
        <f t="shared" ref="G5:G14" si="0">C5*1000/E5</f>
        <v>#DIV/0!</v>
      </c>
      <c r="H5" s="42" t="s">
        <v>56</v>
      </c>
      <c r="K5" s="42"/>
      <c r="L5" s="43"/>
      <c r="M5" s="44"/>
      <c r="N5" s="41"/>
      <c r="O5" s="39"/>
      <c r="R5" s="45"/>
    </row>
    <row r="6" spans="2:18" ht="21.9" customHeight="1" x14ac:dyDescent="0.3">
      <c r="B6" s="176" t="s">
        <v>38</v>
      </c>
      <c r="C6" s="115">
        <f>IFERROR(VLOOKUP(H6,[1]Sheet1!$A$183:$C$193,2,FALSE),0)</f>
        <v>10</v>
      </c>
      <c r="D6" s="117">
        <f t="shared" ref="D6:D13" si="1">C6/$C$14</f>
        <v>8.732099196646874E-4</v>
      </c>
      <c r="E6" s="115"/>
      <c r="F6" s="117" t="e">
        <f t="shared" ref="F6:F13" si="2">E6/$E$14</f>
        <v>#DIV/0!</v>
      </c>
      <c r="G6" s="184" t="e">
        <f t="shared" si="0"/>
        <v>#DIV/0!</v>
      </c>
      <c r="H6" s="42" t="s">
        <v>57</v>
      </c>
      <c r="K6" s="42"/>
      <c r="L6" s="43"/>
      <c r="M6" s="44"/>
      <c r="N6" s="41"/>
      <c r="O6" s="39"/>
    </row>
    <row r="7" spans="2:18" ht="21.9" customHeight="1" x14ac:dyDescent="0.3">
      <c r="B7" s="176" t="s">
        <v>39</v>
      </c>
      <c r="C7" s="115">
        <f>IFERROR(VLOOKUP(H7,[1]Sheet1!$A$183:$C$193,2,FALSE),0)</f>
        <v>14</v>
      </c>
      <c r="D7" s="117">
        <f t="shared" si="1"/>
        <v>1.2224938875305623E-3</v>
      </c>
      <c r="E7" s="115"/>
      <c r="F7" s="117" t="e">
        <f t="shared" si="2"/>
        <v>#DIV/0!</v>
      </c>
      <c r="G7" s="184" t="e">
        <f t="shared" si="0"/>
        <v>#DIV/0!</v>
      </c>
      <c r="H7" s="42" t="s">
        <v>58</v>
      </c>
      <c r="K7" s="42"/>
      <c r="L7" s="43"/>
      <c r="M7" s="44"/>
      <c r="N7" s="41"/>
      <c r="O7" s="39"/>
    </row>
    <row r="8" spans="2:18" ht="21.9" customHeight="1" x14ac:dyDescent="0.3">
      <c r="B8" s="176" t="s">
        <v>40</v>
      </c>
      <c r="C8" s="115">
        <f>IFERROR(VLOOKUP(H8,[1]Sheet1!$A$183:$C$193,2,FALSE),0)</f>
        <v>68</v>
      </c>
      <c r="D8" s="117">
        <f t="shared" si="1"/>
        <v>5.9378274537198739E-3</v>
      </c>
      <c r="E8" s="115"/>
      <c r="F8" s="117" t="e">
        <f t="shared" si="2"/>
        <v>#DIV/0!</v>
      </c>
      <c r="G8" s="184" t="e">
        <f t="shared" si="0"/>
        <v>#DIV/0!</v>
      </c>
      <c r="H8" s="42" t="s">
        <v>59</v>
      </c>
      <c r="K8" s="42"/>
      <c r="L8" s="43"/>
      <c r="M8" s="44"/>
      <c r="N8" s="41"/>
      <c r="O8" s="39"/>
    </row>
    <row r="9" spans="2:18" ht="21.9" customHeight="1" x14ac:dyDescent="0.3">
      <c r="B9" s="176" t="s">
        <v>41</v>
      </c>
      <c r="C9" s="115">
        <f>IFERROR(VLOOKUP(H9,[1]Sheet1!$A$183:$C$193,2,FALSE),0)</f>
        <v>251</v>
      </c>
      <c r="D9" s="117">
        <f t="shared" si="1"/>
        <v>2.1917568983583654E-2</v>
      </c>
      <c r="E9" s="115"/>
      <c r="F9" s="117" t="e">
        <f t="shared" si="2"/>
        <v>#DIV/0!</v>
      </c>
      <c r="G9" s="184" t="e">
        <f t="shared" si="0"/>
        <v>#DIV/0!</v>
      </c>
      <c r="H9" s="42" t="s">
        <v>60</v>
      </c>
      <c r="K9" s="42"/>
      <c r="L9" s="43"/>
      <c r="M9" s="44"/>
      <c r="N9" s="41"/>
      <c r="O9" s="39"/>
    </row>
    <row r="10" spans="2:18" ht="21.9" customHeight="1" x14ac:dyDescent="0.3">
      <c r="B10" s="176" t="s">
        <v>42</v>
      </c>
      <c r="C10" s="115">
        <f>IFERROR(VLOOKUP(H10,[1]Sheet1!$A$183:$C$193,2,FALSE),0)</f>
        <v>641</v>
      </c>
      <c r="D10" s="117">
        <f t="shared" si="1"/>
        <v>5.5972755850506463E-2</v>
      </c>
      <c r="E10" s="115"/>
      <c r="F10" s="117" t="e">
        <f t="shared" si="2"/>
        <v>#DIV/0!</v>
      </c>
      <c r="G10" s="184" t="e">
        <f t="shared" si="0"/>
        <v>#DIV/0!</v>
      </c>
      <c r="H10" s="42" t="s">
        <v>61</v>
      </c>
      <c r="K10" s="42"/>
      <c r="L10" s="43"/>
      <c r="M10" s="44"/>
      <c r="N10" s="41"/>
      <c r="O10" s="39"/>
    </row>
    <row r="11" spans="2:18" ht="21.9" customHeight="1" x14ac:dyDescent="0.3">
      <c r="B11" s="176" t="s">
        <v>43</v>
      </c>
      <c r="C11" s="115">
        <f>IFERROR(VLOOKUP(H11,[1]Sheet1!$A$183:$C$193,2,FALSE),0)</f>
        <v>1162</v>
      </c>
      <c r="D11" s="117">
        <f t="shared" si="1"/>
        <v>0.10146699266503667</v>
      </c>
      <c r="E11" s="115"/>
      <c r="F11" s="117" t="e">
        <f t="shared" si="2"/>
        <v>#DIV/0!</v>
      </c>
      <c r="G11" s="184" t="e">
        <f t="shared" si="0"/>
        <v>#DIV/0!</v>
      </c>
      <c r="H11" s="42" t="s">
        <v>62</v>
      </c>
      <c r="K11" s="42"/>
      <c r="L11" s="43"/>
      <c r="M11" s="44"/>
      <c r="N11" s="41"/>
      <c r="O11" s="39"/>
    </row>
    <row r="12" spans="2:18" ht="21.9" customHeight="1" x14ac:dyDescent="0.3">
      <c r="B12" s="176" t="s">
        <v>44</v>
      </c>
      <c r="C12" s="115">
        <f>IFERROR(VLOOKUP(H12,[1]Sheet1!$A$183:$C$193,2,FALSE),0)</f>
        <v>879</v>
      </c>
      <c r="D12" s="117">
        <f t="shared" si="1"/>
        <v>7.6755151938526028E-2</v>
      </c>
      <c r="E12" s="115"/>
      <c r="F12" s="117" t="e">
        <f t="shared" si="2"/>
        <v>#DIV/0!</v>
      </c>
      <c r="G12" s="184" t="e">
        <f t="shared" si="0"/>
        <v>#DIV/0!</v>
      </c>
      <c r="H12" s="42" t="s">
        <v>63</v>
      </c>
      <c r="K12" s="42"/>
      <c r="L12" s="43"/>
      <c r="M12" s="44"/>
      <c r="N12" s="41"/>
      <c r="O12" s="39"/>
    </row>
    <row r="13" spans="2:18" ht="21.9" customHeight="1" thickBot="1" x14ac:dyDescent="0.3">
      <c r="B13" s="176" t="s">
        <v>45</v>
      </c>
      <c r="C13" s="115">
        <f>IFERROR(VLOOKUP(H13,[1]Sheet1!$A$183:$C$193,2,FALSE),0)</f>
        <v>8426</v>
      </c>
      <c r="D13" s="117">
        <f t="shared" si="1"/>
        <v>0.73576667830946563</v>
      </c>
      <c r="E13" s="115"/>
      <c r="F13" s="117" t="e">
        <f t="shared" si="2"/>
        <v>#DIV/0!</v>
      </c>
      <c r="G13" s="184" t="e">
        <f t="shared" si="0"/>
        <v>#DIV/0!</v>
      </c>
      <c r="H13" s="42" t="s">
        <v>64</v>
      </c>
      <c r="K13" s="42"/>
    </row>
    <row r="14" spans="2:18" ht="21.9" customHeight="1" thickTop="1" thickBot="1" x14ac:dyDescent="0.3">
      <c r="B14" s="107" t="s">
        <v>19</v>
      </c>
      <c r="C14" s="118">
        <f>SUM(C5:C13)</f>
        <v>11452</v>
      </c>
      <c r="D14" s="120">
        <f>SUM(D5:D13)</f>
        <v>1</v>
      </c>
      <c r="E14" s="108">
        <f>SUM(E5:E13)</f>
        <v>0</v>
      </c>
      <c r="F14" s="120" t="e">
        <f>SUM(F5:F13)</f>
        <v>#DIV/0!</v>
      </c>
      <c r="G14" s="185" t="e">
        <f t="shared" si="0"/>
        <v>#DIV/0!</v>
      </c>
      <c r="H14" s="39" t="s">
        <v>55</v>
      </c>
      <c r="K14" s="39"/>
      <c r="M14" s="39"/>
      <c r="N14" s="39"/>
      <c r="O14" s="39"/>
    </row>
    <row r="15" spans="2:18" ht="16.5" thickTop="1" thickBot="1" x14ac:dyDescent="0.3">
      <c r="B15" s="46"/>
      <c r="C15" s="47"/>
      <c r="D15" s="48"/>
      <c r="E15" s="49"/>
      <c r="F15" s="48"/>
      <c r="G15" s="50"/>
    </row>
    <row r="16" spans="2:18" ht="15.75" thickTop="1" x14ac:dyDescent="0.25">
      <c r="B16" s="186" t="s">
        <v>23</v>
      </c>
      <c r="C16" s="190"/>
      <c r="D16" s="190"/>
      <c r="E16" s="190"/>
      <c r="F16" s="190"/>
      <c r="G16" s="191"/>
      <c r="L16" s="42"/>
      <c r="M16" s="52"/>
      <c r="N16" s="53"/>
    </row>
    <row r="17" spans="2:18" ht="32.4" customHeight="1" x14ac:dyDescent="0.3">
      <c r="B17" s="284" t="s">
        <v>129</v>
      </c>
      <c r="C17" s="285"/>
      <c r="D17" s="285"/>
      <c r="E17" s="285"/>
      <c r="F17" s="285"/>
      <c r="G17" s="286"/>
      <c r="L17" s="42"/>
      <c r="M17" s="52"/>
      <c r="N17" s="53"/>
      <c r="Q17" s="54"/>
      <c r="R17" s="55"/>
    </row>
    <row r="18" spans="2:18" ht="19.5" customHeight="1" thickBot="1" x14ac:dyDescent="0.35">
      <c r="B18" s="279" t="s">
        <v>130</v>
      </c>
      <c r="C18" s="280"/>
      <c r="D18" s="280"/>
      <c r="E18" s="280"/>
      <c r="F18" s="280"/>
      <c r="G18" s="281"/>
      <c r="L18" s="42"/>
      <c r="M18" s="52"/>
      <c r="N18" s="53"/>
      <c r="Q18" s="54"/>
      <c r="R18" s="55"/>
    </row>
    <row r="19" spans="2:18" ht="15.75" thickTop="1" x14ac:dyDescent="0.25"/>
    <row r="21" spans="2:18" ht="15" x14ac:dyDescent="0.25">
      <c r="E21" s="55"/>
    </row>
    <row r="22" spans="2:18" ht="15" x14ac:dyDescent="0.25">
      <c r="E22" s="55"/>
    </row>
    <row r="23" spans="2:18" ht="15" x14ac:dyDescent="0.25">
      <c r="E23" s="55"/>
    </row>
    <row r="24" spans="2:18" ht="15" x14ac:dyDescent="0.25">
      <c r="E24" s="55"/>
    </row>
    <row r="25" spans="2:18" ht="15" x14ac:dyDescent="0.25">
      <c r="E25" s="55"/>
    </row>
    <row r="26" spans="2:18" x14ac:dyDescent="0.3">
      <c r="E26" s="55"/>
    </row>
    <row r="27" spans="2:18" x14ac:dyDescent="0.3">
      <c r="D27" s="56"/>
      <c r="E27" s="55"/>
    </row>
    <row r="28" spans="2:18" x14ac:dyDescent="0.3">
      <c r="E28" s="55"/>
    </row>
    <row r="29" spans="2:18" x14ac:dyDescent="0.3">
      <c r="D29" s="56"/>
      <c r="E29" s="55"/>
    </row>
    <row r="30" spans="2:18" x14ac:dyDescent="0.3">
      <c r="D30" s="56"/>
      <c r="E30" s="55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16384" width="9.109375" style="34"/>
  </cols>
  <sheetData>
    <row r="1" spans="1:10" ht="49.95" customHeight="1" thickTop="1" thickBot="1" x14ac:dyDescent="0.35">
      <c r="A1" s="288" t="s">
        <v>66</v>
      </c>
      <c r="B1" s="289"/>
      <c r="C1" s="289"/>
      <c r="D1" s="289"/>
      <c r="E1" s="289"/>
      <c r="F1" s="290"/>
    </row>
    <row r="2" spans="1:10" ht="49.95" customHeight="1" thickTop="1" x14ac:dyDescent="0.3">
      <c r="A2" s="291" t="s">
        <v>51</v>
      </c>
      <c r="B2" s="293" t="s">
        <v>52</v>
      </c>
      <c r="C2" s="294"/>
      <c r="D2" s="295" t="s">
        <v>53</v>
      </c>
      <c r="E2" s="296"/>
      <c r="F2" s="297" t="s">
        <v>50</v>
      </c>
    </row>
    <row r="3" spans="1:10" ht="49.95" customHeight="1" thickBot="1" x14ac:dyDescent="0.35">
      <c r="A3" s="292"/>
      <c r="B3" s="7" t="s">
        <v>3</v>
      </c>
      <c r="C3" s="8" t="s">
        <v>4</v>
      </c>
      <c r="D3" s="9" t="s">
        <v>3</v>
      </c>
      <c r="E3" s="10" t="s">
        <v>4</v>
      </c>
      <c r="F3" s="298"/>
    </row>
    <row r="4" spans="1:10" x14ac:dyDescent="0.3">
      <c r="A4" s="20" t="s">
        <v>37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56</v>
      </c>
      <c r="J4" s="35"/>
    </row>
    <row r="5" spans="1:10" x14ac:dyDescent="0.3">
      <c r="A5" s="14" t="s">
        <v>38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57</v>
      </c>
      <c r="J5" s="35"/>
    </row>
    <row r="6" spans="1:10" x14ac:dyDescent="0.3">
      <c r="A6" s="14" t="s">
        <v>39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58</v>
      </c>
      <c r="J6" s="35"/>
    </row>
    <row r="7" spans="1:10" x14ac:dyDescent="0.3">
      <c r="A7" s="14" t="s">
        <v>40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59</v>
      </c>
      <c r="J7" s="35"/>
    </row>
    <row r="8" spans="1:10" x14ac:dyDescent="0.3">
      <c r="A8" s="14" t="s">
        <v>41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60</v>
      </c>
      <c r="J8" s="35"/>
    </row>
    <row r="9" spans="1:10" x14ac:dyDescent="0.3">
      <c r="A9" s="14" t="s">
        <v>42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61</v>
      </c>
      <c r="J9" s="35"/>
    </row>
    <row r="10" spans="1:10" x14ac:dyDescent="0.3">
      <c r="A10" s="14" t="s">
        <v>43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62</v>
      </c>
      <c r="J10" s="35"/>
    </row>
    <row r="11" spans="1:10" x14ac:dyDescent="0.3">
      <c r="A11" s="14" t="s">
        <v>44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63</v>
      </c>
      <c r="J11" s="35"/>
    </row>
    <row r="12" spans="1:10" ht="15" x14ac:dyDescent="0.25">
      <c r="A12" s="14" t="s">
        <v>46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64</v>
      </c>
      <c r="J12" s="35"/>
    </row>
    <row r="13" spans="1:10" ht="15.75" thickBot="1" x14ac:dyDescent="0.3">
      <c r="A13" s="15" t="s">
        <v>27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65</v>
      </c>
    </row>
    <row r="14" spans="1:10" ht="15.75" thickBot="1" x14ac:dyDescent="0.3">
      <c r="A14" s="17" t="s">
        <v>19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55</v>
      </c>
      <c r="J14" s="36"/>
    </row>
    <row r="15" spans="1:10" ht="15" x14ac:dyDescent="0.25">
      <c r="A15" s="13"/>
      <c r="B15" s="18"/>
      <c r="C15" s="31"/>
      <c r="D15" s="21"/>
      <c r="E15" s="19"/>
      <c r="F15" s="32"/>
    </row>
    <row r="16" spans="1:10" ht="15" x14ac:dyDescent="0.25">
      <c r="A16" s="22" t="s">
        <v>23</v>
      </c>
      <c r="B16" s="37"/>
      <c r="C16" s="6"/>
      <c r="D16" s="6"/>
      <c r="E16" s="6"/>
      <c r="F16" s="6"/>
    </row>
    <row r="17" spans="1:6" ht="15" x14ac:dyDescent="0.25">
      <c r="A17" s="299"/>
      <c r="B17" s="299"/>
      <c r="C17" s="299"/>
      <c r="D17" s="299"/>
      <c r="E17" s="299"/>
      <c r="F17" s="299"/>
    </row>
    <row r="18" spans="1:6" x14ac:dyDescent="0.3">
      <c r="A18" s="287" t="s">
        <v>54</v>
      </c>
      <c r="B18" s="287"/>
      <c r="C18" s="287"/>
      <c r="D18" s="287"/>
      <c r="E18" s="287"/>
      <c r="F18" s="287"/>
    </row>
    <row r="19" spans="1:6" ht="15" x14ac:dyDescent="0.25">
      <c r="A19" s="33"/>
      <c r="B19" s="33"/>
      <c r="C19" s="5"/>
      <c r="D19" s="5"/>
      <c r="E19" s="5"/>
      <c r="F19" s="5"/>
    </row>
    <row r="20" spans="1:6" ht="15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36"/>
  <sheetViews>
    <sheetView topLeftCell="J13" zoomScaleNormal="100" workbookViewId="0">
      <selection activeCell="C7" sqref="C7:M21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3" width="13.6640625" style="38" customWidth="1"/>
    <col min="14" max="16384" width="9.109375" style="38"/>
  </cols>
  <sheetData>
    <row r="1" spans="2:20" ht="15.75" thickBot="1" x14ac:dyDescent="0.3"/>
    <row r="2" spans="2:20" ht="25.2" customHeight="1" thickTop="1" thickBot="1" x14ac:dyDescent="0.35">
      <c r="B2" s="195" t="s">
        <v>93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2:20" ht="25.2" customHeight="1" thickTop="1" thickBot="1" x14ac:dyDescent="0.35">
      <c r="B3" s="198" t="s">
        <v>115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2:20" ht="25.2" customHeight="1" thickTop="1" x14ac:dyDescent="0.3">
      <c r="B4" s="201" t="s">
        <v>2</v>
      </c>
      <c r="C4" s="207">
        <v>2015</v>
      </c>
      <c r="D4" s="208"/>
      <c r="E4" s="211">
        <v>2016</v>
      </c>
      <c r="F4" s="208"/>
      <c r="G4" s="213">
        <v>2017</v>
      </c>
      <c r="H4" s="213"/>
      <c r="I4" s="211">
        <v>2018</v>
      </c>
      <c r="J4" s="213"/>
      <c r="K4" s="211">
        <v>2019</v>
      </c>
      <c r="L4" s="215"/>
      <c r="M4" s="204" t="s">
        <v>116</v>
      </c>
    </row>
    <row r="5" spans="2:20" ht="25.2" customHeight="1" thickBot="1" x14ac:dyDescent="0.35">
      <c r="B5" s="202"/>
      <c r="C5" s="209">
        <v>2015</v>
      </c>
      <c r="D5" s="210"/>
      <c r="E5" s="212">
        <v>2016</v>
      </c>
      <c r="F5" s="210"/>
      <c r="G5" s="214">
        <v>2017</v>
      </c>
      <c r="H5" s="214"/>
      <c r="I5" s="212">
        <v>2017</v>
      </c>
      <c r="J5" s="214"/>
      <c r="K5" s="212">
        <v>2017</v>
      </c>
      <c r="L5" s="216"/>
      <c r="M5" s="205"/>
    </row>
    <row r="6" spans="2:20" ht="25.2" customHeight="1" thickTop="1" thickBot="1" x14ac:dyDescent="0.35">
      <c r="B6" s="203"/>
      <c r="C6" s="90" t="s">
        <v>3</v>
      </c>
      <c r="D6" s="91" t="s">
        <v>4</v>
      </c>
      <c r="E6" s="92" t="s">
        <v>3</v>
      </c>
      <c r="F6" s="91" t="s">
        <v>4</v>
      </c>
      <c r="G6" s="92" t="s">
        <v>3</v>
      </c>
      <c r="H6" s="93" t="s">
        <v>4</v>
      </c>
      <c r="I6" s="92" t="s">
        <v>3</v>
      </c>
      <c r="J6" s="93" t="s">
        <v>4</v>
      </c>
      <c r="K6" s="92" t="s">
        <v>3</v>
      </c>
      <c r="L6" s="93" t="s">
        <v>4</v>
      </c>
      <c r="M6" s="206"/>
    </row>
    <row r="7" spans="2:20" ht="22.35" customHeight="1" thickTop="1" thickBot="1" x14ac:dyDescent="0.3">
      <c r="B7" s="94" t="s">
        <v>5</v>
      </c>
      <c r="C7" s="95">
        <v>5686</v>
      </c>
      <c r="D7" s="96">
        <v>0.59899999999999998</v>
      </c>
      <c r="E7" s="97">
        <v>5711</v>
      </c>
      <c r="F7" s="96">
        <v>0.58399999999999996</v>
      </c>
      <c r="G7" s="97">
        <v>6249</v>
      </c>
      <c r="H7" s="98">
        <v>0.58799999999999997</v>
      </c>
      <c r="I7" s="97">
        <v>6378</v>
      </c>
      <c r="J7" s="98">
        <v>0.60454976303317531</v>
      </c>
      <c r="K7" s="97">
        <v>6962</v>
      </c>
      <c r="L7" s="98">
        <v>0.60792874607055536</v>
      </c>
      <c r="M7" s="99">
        <v>9.1564753841329574E-2</v>
      </c>
      <c r="N7" s="42"/>
      <c r="S7" s="56"/>
      <c r="T7" s="55"/>
    </row>
    <row r="8" spans="2:20" ht="22.35" customHeight="1" thickTop="1" x14ac:dyDescent="0.25">
      <c r="B8" s="100" t="s">
        <v>6</v>
      </c>
      <c r="C8" s="101">
        <v>969</v>
      </c>
      <c r="D8" s="102">
        <v>0.10199999999999999</v>
      </c>
      <c r="E8" s="103">
        <v>948</v>
      </c>
      <c r="F8" s="102">
        <v>9.7000000000000003E-2</v>
      </c>
      <c r="G8" s="103">
        <v>1166</v>
      </c>
      <c r="H8" s="104">
        <v>0.11</v>
      </c>
      <c r="I8" s="103">
        <v>994</v>
      </c>
      <c r="J8" s="104">
        <v>9.4218009478672982E-2</v>
      </c>
      <c r="K8" s="103">
        <v>1130</v>
      </c>
      <c r="L8" s="104">
        <v>9.8672720922109672E-2</v>
      </c>
      <c r="M8" s="105">
        <v>0.13682092555331993</v>
      </c>
      <c r="N8" s="42"/>
      <c r="S8" s="56"/>
      <c r="T8" s="55"/>
    </row>
    <row r="9" spans="2:20" ht="22.35" customHeight="1" x14ac:dyDescent="0.25">
      <c r="B9" s="106" t="s">
        <v>7</v>
      </c>
      <c r="C9" s="101">
        <v>254</v>
      </c>
      <c r="D9" s="102">
        <v>2.7E-2</v>
      </c>
      <c r="E9" s="103">
        <v>256</v>
      </c>
      <c r="F9" s="102">
        <v>2.5999999999999999E-2</v>
      </c>
      <c r="G9" s="103">
        <v>251</v>
      </c>
      <c r="H9" s="104">
        <v>2.4E-2</v>
      </c>
      <c r="I9" s="103">
        <v>289</v>
      </c>
      <c r="J9" s="104">
        <v>2.7393364928909952E-2</v>
      </c>
      <c r="K9" s="103">
        <v>309</v>
      </c>
      <c r="L9" s="104">
        <v>2.698218651763884E-2</v>
      </c>
      <c r="M9" s="105">
        <v>6.9204152249134954E-2</v>
      </c>
      <c r="N9" s="42"/>
      <c r="T9" s="55"/>
    </row>
    <row r="10" spans="2:20" ht="22.35" customHeight="1" x14ac:dyDescent="0.25">
      <c r="B10" s="106" t="s">
        <v>8</v>
      </c>
      <c r="C10" s="101">
        <v>653</v>
      </c>
      <c r="D10" s="102">
        <v>6.9000000000000006E-2</v>
      </c>
      <c r="E10" s="103">
        <v>793</v>
      </c>
      <c r="F10" s="102">
        <v>8.1000000000000003E-2</v>
      </c>
      <c r="G10" s="103">
        <v>859</v>
      </c>
      <c r="H10" s="104">
        <v>8.1000000000000003E-2</v>
      </c>
      <c r="I10" s="103">
        <v>761</v>
      </c>
      <c r="J10" s="104">
        <v>7.2132701421800949E-2</v>
      </c>
      <c r="K10" s="103">
        <v>822</v>
      </c>
      <c r="L10" s="104">
        <v>7.1777855396437301E-2</v>
      </c>
      <c r="M10" s="105">
        <v>8.0157687253613663E-2</v>
      </c>
      <c r="N10" s="42"/>
      <c r="T10" s="55"/>
    </row>
    <row r="11" spans="2:20" ht="22.35" customHeight="1" x14ac:dyDescent="0.25">
      <c r="B11" s="106" t="s">
        <v>9</v>
      </c>
      <c r="C11" s="101">
        <v>249</v>
      </c>
      <c r="D11" s="102">
        <v>2.5999999999999999E-2</v>
      </c>
      <c r="E11" s="103">
        <v>247</v>
      </c>
      <c r="F11" s="102">
        <v>2.5000000000000001E-2</v>
      </c>
      <c r="G11" s="103">
        <v>275</v>
      </c>
      <c r="H11" s="104">
        <v>2.5999999999999999E-2</v>
      </c>
      <c r="I11" s="103">
        <v>281</v>
      </c>
      <c r="J11" s="104">
        <v>2.6635071090047393E-2</v>
      </c>
      <c r="K11" s="103">
        <v>269</v>
      </c>
      <c r="L11" s="104">
        <v>2.3489346838980091E-2</v>
      </c>
      <c r="M11" s="105">
        <v>-4.2704626334519574E-2</v>
      </c>
      <c r="N11" s="42"/>
      <c r="T11" s="55"/>
    </row>
    <row r="12" spans="2:20" ht="22.35" customHeight="1" thickBot="1" x14ac:dyDescent="0.3">
      <c r="B12" s="106" t="s">
        <v>10</v>
      </c>
      <c r="C12" s="101">
        <v>411</v>
      </c>
      <c r="D12" s="102">
        <v>4.2999999999999997E-2</v>
      </c>
      <c r="E12" s="103">
        <v>502</v>
      </c>
      <c r="F12" s="102">
        <v>5.0999999999999997E-2</v>
      </c>
      <c r="G12" s="103">
        <v>544</v>
      </c>
      <c r="H12" s="104">
        <v>5.0999999999999997E-2</v>
      </c>
      <c r="I12" s="103">
        <v>479</v>
      </c>
      <c r="J12" s="104">
        <v>4.5402843601895733E-2</v>
      </c>
      <c r="K12" s="103">
        <v>541</v>
      </c>
      <c r="L12" s="104">
        <v>4.724065665385959E-2</v>
      </c>
      <c r="M12" s="105">
        <v>0.12943632567849686</v>
      </c>
      <c r="N12" s="42"/>
      <c r="T12" s="55"/>
    </row>
    <row r="13" spans="2:20" ht="22.35" customHeight="1" thickTop="1" thickBot="1" x14ac:dyDescent="0.3">
      <c r="B13" s="94" t="s">
        <v>11</v>
      </c>
      <c r="C13" s="95">
        <v>2536</v>
      </c>
      <c r="D13" s="96">
        <v>0.26700000000000002</v>
      </c>
      <c r="E13" s="97">
        <v>2746</v>
      </c>
      <c r="F13" s="96">
        <v>0.28000000000000003</v>
      </c>
      <c r="G13" s="97">
        <v>3095</v>
      </c>
      <c r="H13" s="98">
        <v>0.29200000000000004</v>
      </c>
      <c r="I13" s="97">
        <v>2804</v>
      </c>
      <c r="J13" s="98">
        <v>0.26578199052132701</v>
      </c>
      <c r="K13" s="97">
        <v>3071</v>
      </c>
      <c r="L13" s="98">
        <v>0.26816276632902547</v>
      </c>
      <c r="M13" s="99">
        <v>9.5221112696148358E-2</v>
      </c>
      <c r="N13" s="56"/>
      <c r="T13" s="55"/>
    </row>
    <row r="14" spans="2:20" ht="22.35" customHeight="1" thickTop="1" x14ac:dyDescent="0.25">
      <c r="B14" s="106" t="s">
        <v>12</v>
      </c>
      <c r="C14" s="101">
        <v>97</v>
      </c>
      <c r="D14" s="102">
        <v>0.01</v>
      </c>
      <c r="E14" s="103">
        <v>93</v>
      </c>
      <c r="F14" s="102">
        <v>0.01</v>
      </c>
      <c r="G14" s="103">
        <v>77</v>
      </c>
      <c r="H14" s="104">
        <v>7.0000000000000001E-3</v>
      </c>
      <c r="I14" s="103">
        <v>100</v>
      </c>
      <c r="J14" s="104">
        <v>9.4786729857819912E-3</v>
      </c>
      <c r="K14" s="103">
        <v>116</v>
      </c>
      <c r="L14" s="104">
        <v>1.0129235068110374E-2</v>
      </c>
      <c r="M14" s="105">
        <v>0.16</v>
      </c>
      <c r="N14" s="42"/>
      <c r="T14" s="55"/>
    </row>
    <row r="15" spans="2:20" ht="22.35" customHeight="1" x14ac:dyDescent="0.25">
      <c r="B15" s="106" t="s">
        <v>13</v>
      </c>
      <c r="C15" s="101">
        <v>405</v>
      </c>
      <c r="D15" s="102">
        <v>4.2999999999999997E-2</v>
      </c>
      <c r="E15" s="103">
        <v>445</v>
      </c>
      <c r="F15" s="102">
        <v>4.4999999999999998E-2</v>
      </c>
      <c r="G15" s="103">
        <v>446</v>
      </c>
      <c r="H15" s="104">
        <v>4.2000000000000003E-2</v>
      </c>
      <c r="I15" s="103">
        <v>476</v>
      </c>
      <c r="J15" s="104">
        <v>4.5118483412322274E-2</v>
      </c>
      <c r="K15" s="103">
        <v>476</v>
      </c>
      <c r="L15" s="104">
        <v>4.1564792176039117E-2</v>
      </c>
      <c r="M15" s="105">
        <v>0</v>
      </c>
      <c r="N15" s="42"/>
      <c r="T15" s="55"/>
    </row>
    <row r="16" spans="2:20" ht="22.35" customHeight="1" x14ac:dyDescent="0.3">
      <c r="B16" s="106" t="s">
        <v>14</v>
      </c>
      <c r="C16" s="101">
        <v>468</v>
      </c>
      <c r="D16" s="102">
        <v>4.9000000000000002E-2</v>
      </c>
      <c r="E16" s="103">
        <v>433</v>
      </c>
      <c r="F16" s="102">
        <v>4.3999999999999997E-2</v>
      </c>
      <c r="G16" s="103">
        <v>457</v>
      </c>
      <c r="H16" s="104">
        <v>4.2999999999999997E-2</v>
      </c>
      <c r="I16" s="103">
        <v>488</v>
      </c>
      <c r="J16" s="104">
        <v>4.6255924170616115E-2</v>
      </c>
      <c r="K16" s="103">
        <v>493</v>
      </c>
      <c r="L16" s="104">
        <v>4.3049249039469085E-2</v>
      </c>
      <c r="M16" s="105">
        <v>1.0245901639344262E-2</v>
      </c>
      <c r="N16" s="42"/>
      <c r="T16" s="55"/>
    </row>
    <row r="17" spans="2:20" ht="22.35" customHeight="1" x14ac:dyDescent="0.25">
      <c r="B17" s="106" t="s">
        <v>15</v>
      </c>
      <c r="C17" s="101">
        <v>75</v>
      </c>
      <c r="D17" s="102">
        <v>8.0000000000000002E-3</v>
      </c>
      <c r="E17" s="103">
        <v>74</v>
      </c>
      <c r="F17" s="102">
        <v>8.0000000000000002E-3</v>
      </c>
      <c r="G17" s="103">
        <v>71</v>
      </c>
      <c r="H17" s="104">
        <v>7.0000000000000001E-3</v>
      </c>
      <c r="I17" s="103">
        <v>60</v>
      </c>
      <c r="J17" s="104">
        <v>5.6872037914691941E-3</v>
      </c>
      <c r="K17" s="103">
        <v>63</v>
      </c>
      <c r="L17" s="104">
        <v>5.5012224938875308E-3</v>
      </c>
      <c r="M17" s="105">
        <v>0.05</v>
      </c>
      <c r="N17" s="42"/>
      <c r="T17" s="55"/>
    </row>
    <row r="18" spans="2:20" ht="22.35" customHeight="1" thickBot="1" x14ac:dyDescent="0.3">
      <c r="B18" s="100" t="s">
        <v>16</v>
      </c>
      <c r="C18" s="101">
        <v>223</v>
      </c>
      <c r="D18" s="102">
        <v>2.3E-2</v>
      </c>
      <c r="E18" s="103">
        <v>282</v>
      </c>
      <c r="F18" s="102">
        <v>2.9000000000000001E-2</v>
      </c>
      <c r="G18" s="103">
        <v>234</v>
      </c>
      <c r="H18" s="104">
        <v>2.1999999999999999E-2</v>
      </c>
      <c r="I18" s="103">
        <v>244</v>
      </c>
      <c r="J18" s="104">
        <v>2.3127962085308058E-2</v>
      </c>
      <c r="K18" s="103">
        <v>271</v>
      </c>
      <c r="L18" s="104">
        <v>2.366398882291303E-2</v>
      </c>
      <c r="M18" s="105">
        <v>0.11065573770491803</v>
      </c>
      <c r="N18" s="42"/>
      <c r="S18" s="56"/>
      <c r="T18" s="55"/>
    </row>
    <row r="19" spans="2:20" ht="22.35" customHeight="1" thickTop="1" thickBot="1" x14ac:dyDescent="0.3">
      <c r="B19" s="94" t="s">
        <v>17</v>
      </c>
      <c r="C19" s="95">
        <v>1268</v>
      </c>
      <c r="D19" s="96">
        <v>0.13300000000000001</v>
      </c>
      <c r="E19" s="97">
        <v>1327</v>
      </c>
      <c r="F19" s="96">
        <v>0.13600000000000001</v>
      </c>
      <c r="G19" s="97">
        <v>1285</v>
      </c>
      <c r="H19" s="98">
        <v>0.121</v>
      </c>
      <c r="I19" s="97">
        <v>1368</v>
      </c>
      <c r="J19" s="98">
        <v>0.12966824644549765</v>
      </c>
      <c r="K19" s="97">
        <v>1419</v>
      </c>
      <c r="L19" s="98">
        <v>0.12390848760041913</v>
      </c>
      <c r="M19" s="99">
        <v>3.7280701754385963E-2</v>
      </c>
    </row>
    <row r="20" spans="2:20" ht="22.35" customHeight="1" thickTop="1" thickBot="1" x14ac:dyDescent="0.35">
      <c r="B20" s="94" t="s">
        <v>18</v>
      </c>
      <c r="C20" s="95">
        <v>0</v>
      </c>
      <c r="D20" s="96">
        <v>0</v>
      </c>
      <c r="E20" s="97">
        <v>0</v>
      </c>
      <c r="F20" s="96">
        <v>0</v>
      </c>
      <c r="G20" s="97">
        <v>0</v>
      </c>
      <c r="H20" s="98">
        <v>0</v>
      </c>
      <c r="I20" s="97">
        <v>0</v>
      </c>
      <c r="J20" s="98">
        <v>0</v>
      </c>
      <c r="K20" s="97">
        <v>0</v>
      </c>
      <c r="L20" s="98">
        <v>0</v>
      </c>
      <c r="M20" s="99">
        <v>0</v>
      </c>
      <c r="N20" s="42"/>
    </row>
    <row r="21" spans="2:20" ht="22.35" customHeight="1" thickTop="1" thickBot="1" x14ac:dyDescent="0.35">
      <c r="B21" s="107" t="s">
        <v>19</v>
      </c>
      <c r="C21" s="108">
        <v>9490</v>
      </c>
      <c r="D21" s="109">
        <v>1</v>
      </c>
      <c r="E21" s="110">
        <v>9784</v>
      </c>
      <c r="F21" s="109">
        <v>1</v>
      </c>
      <c r="G21" s="110">
        <v>10629</v>
      </c>
      <c r="H21" s="111">
        <v>1</v>
      </c>
      <c r="I21" s="110">
        <v>10550</v>
      </c>
      <c r="J21" s="111">
        <v>1</v>
      </c>
      <c r="K21" s="110">
        <v>11452</v>
      </c>
      <c r="L21" s="111">
        <v>1</v>
      </c>
      <c r="M21" s="112">
        <v>8.549763033175356E-2</v>
      </c>
      <c r="N21" s="39"/>
    </row>
    <row r="22" spans="2:20" ht="15" thickTop="1" x14ac:dyDescent="0.3">
      <c r="B22" s="63"/>
      <c r="C22" s="63"/>
      <c r="D22" s="63"/>
      <c r="E22" s="77"/>
      <c r="F22" s="63"/>
      <c r="G22" s="63"/>
      <c r="H22" s="63"/>
      <c r="I22" s="63"/>
      <c r="J22" s="63"/>
      <c r="K22" s="63"/>
      <c r="L22" s="63"/>
      <c r="M22" s="63"/>
    </row>
    <row r="23" spans="2:20" x14ac:dyDescent="0.3">
      <c r="C23" s="56"/>
      <c r="E23" s="56"/>
      <c r="G23" s="42"/>
      <c r="H23" s="52"/>
      <c r="I23" s="42"/>
      <c r="J23" s="52"/>
      <c r="K23" s="42"/>
      <c r="L23" s="52"/>
      <c r="M23" s="53"/>
    </row>
    <row r="24" spans="2:20" x14ac:dyDescent="0.3">
      <c r="G24" s="42"/>
      <c r="H24" s="52"/>
      <c r="I24" s="42"/>
      <c r="J24" s="52"/>
      <c r="K24" s="42"/>
      <c r="L24" s="52"/>
      <c r="M24" s="53"/>
    </row>
    <row r="25" spans="2:20" x14ac:dyDescent="0.3">
      <c r="C25" s="56"/>
      <c r="D25" s="55" t="s">
        <v>131</v>
      </c>
      <c r="G25" s="42"/>
      <c r="H25" s="52"/>
      <c r="I25" s="42"/>
      <c r="J25" s="52"/>
      <c r="K25" s="42"/>
      <c r="L25" s="52"/>
      <c r="M25" s="53"/>
    </row>
    <row r="26" spans="2:20" x14ac:dyDescent="0.3">
      <c r="D26" s="55"/>
      <c r="G26" s="42"/>
      <c r="H26" s="52"/>
      <c r="I26" s="42"/>
      <c r="J26" s="52"/>
      <c r="K26" s="42"/>
      <c r="L26" s="52"/>
      <c r="M26" s="53"/>
    </row>
    <row r="27" spans="2:20" x14ac:dyDescent="0.3">
      <c r="D27" s="55"/>
      <c r="G27" s="42"/>
      <c r="H27" s="52"/>
      <c r="I27" s="42"/>
      <c r="J27" s="52"/>
      <c r="K27" s="42"/>
      <c r="L27" s="52"/>
      <c r="M27" s="53"/>
    </row>
    <row r="28" spans="2:20" x14ac:dyDescent="0.3">
      <c r="D28" s="55"/>
      <c r="G28" s="42"/>
      <c r="H28" s="52"/>
      <c r="I28" s="42"/>
      <c r="J28" s="52"/>
      <c r="K28" s="42"/>
      <c r="L28" s="52"/>
      <c r="M28" s="53"/>
    </row>
    <row r="29" spans="2:20" x14ac:dyDescent="0.3">
      <c r="D29" s="55"/>
      <c r="G29" s="42"/>
      <c r="H29" s="52"/>
      <c r="I29" s="42"/>
      <c r="J29" s="52"/>
      <c r="K29" s="42"/>
      <c r="L29" s="52"/>
      <c r="M29" s="53"/>
    </row>
    <row r="30" spans="2:20" x14ac:dyDescent="0.3">
      <c r="D30" s="55"/>
      <c r="G30" s="42"/>
      <c r="H30" s="52"/>
      <c r="I30" s="42"/>
      <c r="J30" s="52"/>
      <c r="K30" s="42"/>
      <c r="L30" s="52"/>
      <c r="M30" s="53"/>
    </row>
    <row r="31" spans="2:20" x14ac:dyDescent="0.3">
      <c r="D31" s="55"/>
      <c r="G31" s="42"/>
      <c r="H31" s="52"/>
      <c r="I31" s="42"/>
      <c r="J31" s="52"/>
      <c r="K31" s="42"/>
      <c r="L31" s="52"/>
      <c r="M31" s="53"/>
    </row>
    <row r="32" spans="2:20" x14ac:dyDescent="0.3">
      <c r="D32" s="55"/>
      <c r="G32" s="42"/>
      <c r="H32" s="52"/>
      <c r="I32" s="42"/>
      <c r="J32" s="52"/>
      <c r="K32" s="42"/>
      <c r="L32" s="52"/>
      <c r="M32" s="53"/>
    </row>
    <row r="33" spans="3:13" x14ac:dyDescent="0.3">
      <c r="D33" s="55"/>
      <c r="G33" s="42"/>
      <c r="H33" s="52"/>
      <c r="I33" s="42"/>
      <c r="J33" s="52"/>
      <c r="K33" s="42"/>
      <c r="L33" s="52"/>
      <c r="M33" s="53"/>
    </row>
    <row r="34" spans="3:13" x14ac:dyDescent="0.3">
      <c r="D34" s="55"/>
      <c r="G34" s="42"/>
      <c r="H34" s="52"/>
      <c r="I34" s="42"/>
      <c r="J34" s="52"/>
      <c r="K34" s="42"/>
      <c r="L34" s="52"/>
      <c r="M34" s="53"/>
    </row>
    <row r="35" spans="3:13" x14ac:dyDescent="0.3">
      <c r="D35" s="55"/>
      <c r="G35" s="39"/>
      <c r="H35" s="52"/>
      <c r="I35" s="39"/>
      <c r="J35" s="52"/>
      <c r="K35" s="39"/>
      <c r="L35" s="52"/>
      <c r="M35" s="75"/>
    </row>
    <row r="36" spans="3:13" x14ac:dyDescent="0.3">
      <c r="C36" s="56"/>
      <c r="D36" s="55"/>
    </row>
  </sheetData>
  <mergeCells count="9">
    <mergeCell ref="B2:M2"/>
    <mergeCell ref="B3:M3"/>
    <mergeCell ref="B4:B6"/>
    <mergeCell ref="M4:M6"/>
    <mergeCell ref="C4:D5"/>
    <mergeCell ref="E4:F5"/>
    <mergeCell ref="G4:H5"/>
    <mergeCell ref="K4:L5"/>
    <mergeCell ref="I4:J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25"/>
  <sheetViews>
    <sheetView topLeftCell="I12" zoomScaleNormal="100" workbookViewId="0">
      <selection activeCell="C6" sqref="C6:L19"/>
    </sheetView>
  </sheetViews>
  <sheetFormatPr defaultColWidth="9.109375" defaultRowHeight="14.4" x14ac:dyDescent="0.3"/>
  <cols>
    <col min="1" max="1" width="2.6640625" style="38" customWidth="1"/>
    <col min="2" max="2" width="31" style="38" customWidth="1"/>
    <col min="3" max="12" width="11.88671875" style="38" customWidth="1"/>
    <col min="13" max="16384" width="9.109375" style="38"/>
  </cols>
  <sheetData>
    <row r="1" spans="2:13" ht="15.75" thickBot="1" x14ac:dyDescent="0.3"/>
    <row r="2" spans="2:13" ht="25.2" customHeight="1" thickTop="1" thickBot="1" x14ac:dyDescent="0.35">
      <c r="B2" s="198" t="s">
        <v>117</v>
      </c>
      <c r="C2" s="217"/>
      <c r="D2" s="217"/>
      <c r="E2" s="217"/>
      <c r="F2" s="217"/>
      <c r="G2" s="217"/>
      <c r="H2" s="217"/>
      <c r="I2" s="217"/>
      <c r="J2" s="199"/>
      <c r="K2" s="199"/>
      <c r="L2" s="200"/>
    </row>
    <row r="3" spans="2:13" ht="25.2" customHeight="1" thickTop="1" thickBot="1" x14ac:dyDescent="0.35">
      <c r="B3" s="201" t="s">
        <v>2</v>
      </c>
      <c r="C3" s="218" t="s">
        <v>20</v>
      </c>
      <c r="D3" s="219"/>
      <c r="E3" s="219"/>
      <c r="F3" s="219"/>
      <c r="G3" s="219"/>
      <c r="H3" s="219"/>
      <c r="I3" s="219"/>
      <c r="J3" s="220"/>
      <c r="K3" s="220"/>
      <c r="L3" s="221"/>
    </row>
    <row r="4" spans="2:13" ht="25.2" customHeight="1" thickTop="1" thickBot="1" x14ac:dyDescent="0.35">
      <c r="B4" s="202"/>
      <c r="C4" s="222" t="s">
        <v>21</v>
      </c>
      <c r="D4" s="223"/>
      <c r="E4" s="224" t="s">
        <v>68</v>
      </c>
      <c r="F4" s="223"/>
      <c r="G4" s="224" t="s">
        <v>69</v>
      </c>
      <c r="H4" s="223"/>
      <c r="I4" s="225" t="s">
        <v>22</v>
      </c>
      <c r="J4" s="225"/>
      <c r="K4" s="226" t="s">
        <v>19</v>
      </c>
      <c r="L4" s="227"/>
    </row>
    <row r="5" spans="2:13" ht="25.2" customHeight="1" thickTop="1" thickBot="1" x14ac:dyDescent="0.35">
      <c r="B5" s="203"/>
      <c r="C5" s="90" t="s">
        <v>3</v>
      </c>
      <c r="D5" s="91" t="s">
        <v>4</v>
      </c>
      <c r="E5" s="92" t="s">
        <v>3</v>
      </c>
      <c r="F5" s="91" t="s">
        <v>4</v>
      </c>
      <c r="G5" s="92" t="s">
        <v>3</v>
      </c>
      <c r="H5" s="91" t="s">
        <v>4</v>
      </c>
      <c r="I5" s="92" t="s">
        <v>3</v>
      </c>
      <c r="J5" s="93" t="s">
        <v>4</v>
      </c>
      <c r="K5" s="90" t="s">
        <v>3</v>
      </c>
      <c r="L5" s="113" t="s">
        <v>4</v>
      </c>
    </row>
    <row r="6" spans="2:13" ht="22.35" customHeight="1" thickTop="1" thickBot="1" x14ac:dyDescent="0.3">
      <c r="B6" s="94" t="s">
        <v>5</v>
      </c>
      <c r="C6" s="95">
        <v>2381</v>
      </c>
      <c r="D6" s="96">
        <v>0.7038131835648832</v>
      </c>
      <c r="E6" s="97">
        <v>4308</v>
      </c>
      <c r="F6" s="96">
        <v>0.56335817967830526</v>
      </c>
      <c r="G6" s="97">
        <v>268</v>
      </c>
      <c r="H6" s="96">
        <v>0.65206812652068125</v>
      </c>
      <c r="I6" s="97">
        <v>5</v>
      </c>
      <c r="J6" s="98">
        <v>0.45454545454545453</v>
      </c>
      <c r="K6" s="95">
        <v>6962</v>
      </c>
      <c r="L6" s="114">
        <v>0.60792874607055536</v>
      </c>
      <c r="M6" s="42"/>
    </row>
    <row r="7" spans="2:13" ht="22.35" customHeight="1" thickTop="1" x14ac:dyDescent="0.25">
      <c r="B7" s="100" t="s">
        <v>6</v>
      </c>
      <c r="C7" s="115">
        <v>240</v>
      </c>
      <c r="D7" s="102">
        <v>7.0942950044339342E-2</v>
      </c>
      <c r="E7" s="116">
        <v>856</v>
      </c>
      <c r="F7" s="102">
        <v>0.11193932261017392</v>
      </c>
      <c r="G7" s="116">
        <v>34</v>
      </c>
      <c r="H7" s="102">
        <v>8.2725060827250604E-2</v>
      </c>
      <c r="I7" s="116">
        <v>0</v>
      </c>
      <c r="J7" s="104">
        <v>0</v>
      </c>
      <c r="K7" s="115">
        <v>1130</v>
      </c>
      <c r="L7" s="117">
        <v>9.8672720922109672E-2</v>
      </c>
      <c r="M7" s="42"/>
    </row>
    <row r="8" spans="2:13" ht="22.35" customHeight="1" x14ac:dyDescent="0.25">
      <c r="B8" s="106" t="s">
        <v>7</v>
      </c>
      <c r="C8" s="115">
        <v>76</v>
      </c>
      <c r="D8" s="102">
        <v>2.2465267514040793E-2</v>
      </c>
      <c r="E8" s="116">
        <v>228</v>
      </c>
      <c r="F8" s="102">
        <v>2.9815613966261281E-2</v>
      </c>
      <c r="G8" s="116">
        <v>5</v>
      </c>
      <c r="H8" s="102">
        <v>1.2165450121654502E-2</v>
      </c>
      <c r="I8" s="116">
        <v>0</v>
      </c>
      <c r="J8" s="104">
        <v>0</v>
      </c>
      <c r="K8" s="115">
        <v>309</v>
      </c>
      <c r="L8" s="117">
        <v>2.698218651763884E-2</v>
      </c>
      <c r="M8" s="42"/>
    </row>
    <row r="9" spans="2:13" ht="22.35" customHeight="1" x14ac:dyDescent="0.25">
      <c r="B9" s="106" t="s">
        <v>8</v>
      </c>
      <c r="C9" s="115">
        <v>220</v>
      </c>
      <c r="D9" s="102">
        <v>6.5031037540644404E-2</v>
      </c>
      <c r="E9" s="116">
        <v>577</v>
      </c>
      <c r="F9" s="102">
        <v>7.5454426572512098E-2</v>
      </c>
      <c r="G9" s="116">
        <v>25</v>
      </c>
      <c r="H9" s="102">
        <v>6.0827250608272508E-2</v>
      </c>
      <c r="I9" s="116">
        <v>0</v>
      </c>
      <c r="J9" s="104">
        <v>0</v>
      </c>
      <c r="K9" s="115">
        <v>822</v>
      </c>
      <c r="L9" s="117">
        <v>7.1777855396437301E-2</v>
      </c>
      <c r="M9" s="42"/>
    </row>
    <row r="10" spans="2:13" ht="22.35" customHeight="1" x14ac:dyDescent="0.25">
      <c r="B10" s="106" t="s">
        <v>9</v>
      </c>
      <c r="C10" s="115">
        <v>74</v>
      </c>
      <c r="D10" s="102">
        <v>2.1874076263671299E-2</v>
      </c>
      <c r="E10" s="116">
        <v>185</v>
      </c>
      <c r="F10" s="102">
        <v>2.4192493788413757E-2</v>
      </c>
      <c r="G10" s="116">
        <v>10</v>
      </c>
      <c r="H10" s="102">
        <v>2.4330900243309004E-2</v>
      </c>
      <c r="I10" s="116">
        <v>0</v>
      </c>
      <c r="J10" s="104">
        <v>0</v>
      </c>
      <c r="K10" s="115">
        <v>269</v>
      </c>
      <c r="L10" s="117">
        <v>2.3489346838980091E-2</v>
      </c>
      <c r="M10" s="42"/>
    </row>
    <row r="11" spans="2:13" ht="22.35" customHeight="1" thickBot="1" x14ac:dyDescent="0.3">
      <c r="B11" s="106" t="s">
        <v>10</v>
      </c>
      <c r="C11" s="115">
        <v>144</v>
      </c>
      <c r="D11" s="102">
        <v>4.2565770026603604E-2</v>
      </c>
      <c r="E11" s="116">
        <v>384</v>
      </c>
      <c r="F11" s="102">
        <v>5.0215770890545311E-2</v>
      </c>
      <c r="G11" s="116">
        <v>12</v>
      </c>
      <c r="H11" s="102">
        <v>2.9197080291970802E-2</v>
      </c>
      <c r="I11" s="116">
        <v>1</v>
      </c>
      <c r="J11" s="104">
        <v>9.0909090909090912E-2</v>
      </c>
      <c r="K11" s="115">
        <v>541</v>
      </c>
      <c r="L11" s="117">
        <v>4.724065665385959E-2</v>
      </c>
      <c r="M11" s="42"/>
    </row>
    <row r="12" spans="2:13" ht="22.35" customHeight="1" thickTop="1" thickBot="1" x14ac:dyDescent="0.3">
      <c r="B12" s="94" t="s">
        <v>11</v>
      </c>
      <c r="C12" s="95">
        <v>754</v>
      </c>
      <c r="D12" s="96">
        <v>0.22287910138929945</v>
      </c>
      <c r="E12" s="97">
        <v>2230</v>
      </c>
      <c r="F12" s="96">
        <v>0.29161762782790634</v>
      </c>
      <c r="G12" s="97">
        <v>86</v>
      </c>
      <c r="H12" s="96">
        <v>0.20924574209245742</v>
      </c>
      <c r="I12" s="97">
        <v>1</v>
      </c>
      <c r="J12" s="98">
        <v>9.0909090909090912E-2</v>
      </c>
      <c r="K12" s="95">
        <v>3071</v>
      </c>
      <c r="L12" s="114">
        <v>0.26816276632902547</v>
      </c>
      <c r="M12" s="56"/>
    </row>
    <row r="13" spans="2:13" ht="22.35" customHeight="1" thickTop="1" x14ac:dyDescent="0.25">
      <c r="B13" s="106" t="s">
        <v>12</v>
      </c>
      <c r="C13" s="115">
        <v>19</v>
      </c>
      <c r="D13" s="102">
        <v>5.6163168785101983E-3</v>
      </c>
      <c r="E13" s="116">
        <v>92</v>
      </c>
      <c r="F13" s="102">
        <v>1.2030861775859814E-2</v>
      </c>
      <c r="G13" s="116">
        <v>5</v>
      </c>
      <c r="H13" s="102">
        <v>1.2165450121654502E-2</v>
      </c>
      <c r="I13" s="116">
        <v>0</v>
      </c>
      <c r="J13" s="104">
        <v>0</v>
      </c>
      <c r="K13" s="115">
        <v>116</v>
      </c>
      <c r="L13" s="117">
        <v>1.0129235068110374E-2</v>
      </c>
      <c r="M13" s="42"/>
    </row>
    <row r="14" spans="2:13" ht="22.35" customHeight="1" x14ac:dyDescent="0.25">
      <c r="B14" s="106" t="s">
        <v>13</v>
      </c>
      <c r="C14" s="115">
        <v>69</v>
      </c>
      <c r="D14" s="102">
        <v>2.0396098137747561E-2</v>
      </c>
      <c r="E14" s="116">
        <v>387</v>
      </c>
      <c r="F14" s="102">
        <v>5.06080816006277E-2</v>
      </c>
      <c r="G14" s="116">
        <v>18</v>
      </c>
      <c r="H14" s="102">
        <v>4.3795620437956206E-2</v>
      </c>
      <c r="I14" s="116">
        <v>2</v>
      </c>
      <c r="J14" s="104">
        <v>0.18181818181818182</v>
      </c>
      <c r="K14" s="115">
        <v>476</v>
      </c>
      <c r="L14" s="117">
        <v>4.1564792176039117E-2</v>
      </c>
      <c r="M14" s="42"/>
    </row>
    <row r="15" spans="2:13" ht="22.35" customHeight="1" x14ac:dyDescent="0.3">
      <c r="B15" s="106" t="s">
        <v>14</v>
      </c>
      <c r="C15" s="115">
        <v>92</v>
      </c>
      <c r="D15" s="102">
        <v>2.7194797516996747E-2</v>
      </c>
      <c r="E15" s="116">
        <v>377</v>
      </c>
      <c r="F15" s="102">
        <v>4.9300379233686416E-2</v>
      </c>
      <c r="G15" s="116">
        <v>22</v>
      </c>
      <c r="H15" s="102">
        <v>5.3527980535279802E-2</v>
      </c>
      <c r="I15" s="116">
        <v>2</v>
      </c>
      <c r="J15" s="104">
        <v>0.18181818181818182</v>
      </c>
      <c r="K15" s="115">
        <v>493</v>
      </c>
      <c r="L15" s="117">
        <v>4.3049249039469085E-2</v>
      </c>
      <c r="M15" s="42"/>
    </row>
    <row r="16" spans="2:13" ht="22.35" customHeight="1" x14ac:dyDescent="0.25">
      <c r="B16" s="106" t="s">
        <v>15</v>
      </c>
      <c r="C16" s="115">
        <v>11</v>
      </c>
      <c r="D16" s="102">
        <v>3.2515518770322199E-3</v>
      </c>
      <c r="E16" s="116">
        <v>47</v>
      </c>
      <c r="F16" s="102">
        <v>6.1462011246240355E-3</v>
      </c>
      <c r="G16" s="116">
        <v>4</v>
      </c>
      <c r="H16" s="102">
        <v>9.7323600973236012E-3</v>
      </c>
      <c r="I16" s="116">
        <v>1</v>
      </c>
      <c r="J16" s="104">
        <v>9.0909090909090912E-2</v>
      </c>
      <c r="K16" s="115">
        <v>63</v>
      </c>
      <c r="L16" s="117">
        <v>5.5012224938875308E-3</v>
      </c>
      <c r="M16" s="42"/>
    </row>
    <row r="17" spans="2:13" ht="22.35" customHeight="1" thickBot="1" x14ac:dyDescent="0.3">
      <c r="B17" s="100" t="s">
        <v>16</v>
      </c>
      <c r="C17" s="115">
        <v>57</v>
      </c>
      <c r="D17" s="102">
        <v>1.6848950635530595E-2</v>
      </c>
      <c r="E17" s="116">
        <v>206</v>
      </c>
      <c r="F17" s="102">
        <v>2.6938668758990453E-2</v>
      </c>
      <c r="G17" s="116">
        <v>8</v>
      </c>
      <c r="H17" s="102">
        <v>1.9464720194647202E-2</v>
      </c>
      <c r="I17" s="116">
        <v>0</v>
      </c>
      <c r="J17" s="104">
        <v>0</v>
      </c>
      <c r="K17" s="115">
        <v>271</v>
      </c>
      <c r="L17" s="117">
        <v>2.366398882291303E-2</v>
      </c>
      <c r="M17" s="42"/>
    </row>
    <row r="18" spans="2:13" ht="22.35" customHeight="1" thickTop="1" thickBot="1" x14ac:dyDescent="0.3">
      <c r="B18" s="94" t="s">
        <v>17</v>
      </c>
      <c r="C18" s="95">
        <v>248</v>
      </c>
      <c r="D18" s="96">
        <v>7.3307715045817318E-2</v>
      </c>
      <c r="E18" s="97">
        <v>1109</v>
      </c>
      <c r="F18" s="96">
        <v>0.1450241924937884</v>
      </c>
      <c r="G18" s="97">
        <v>57</v>
      </c>
      <c r="H18" s="96">
        <v>0.13868613138686131</v>
      </c>
      <c r="I18" s="97">
        <v>5</v>
      </c>
      <c r="J18" s="98">
        <v>0.45454545454545459</v>
      </c>
      <c r="K18" s="95">
        <v>1419</v>
      </c>
      <c r="L18" s="114">
        <v>0.12390848760041913</v>
      </c>
    </row>
    <row r="19" spans="2:13" ht="22.35" customHeight="1" thickTop="1" thickBot="1" x14ac:dyDescent="0.3">
      <c r="B19" s="107" t="s">
        <v>19</v>
      </c>
      <c r="C19" s="118">
        <v>3383</v>
      </c>
      <c r="D19" s="109">
        <v>1</v>
      </c>
      <c r="E19" s="119">
        <v>7647</v>
      </c>
      <c r="F19" s="109">
        <v>1</v>
      </c>
      <c r="G19" s="119">
        <v>411</v>
      </c>
      <c r="H19" s="109">
        <v>1</v>
      </c>
      <c r="I19" s="119">
        <v>11</v>
      </c>
      <c r="J19" s="111">
        <v>1</v>
      </c>
      <c r="K19" s="118">
        <v>11452</v>
      </c>
      <c r="L19" s="120">
        <v>1</v>
      </c>
      <c r="M19" s="39"/>
    </row>
    <row r="20" spans="2:13" ht="22.35" customHeight="1" thickTop="1" thickBot="1" x14ac:dyDescent="0.3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2:13" ht="22.35" customHeight="1" thickTop="1" x14ac:dyDescent="0.3">
      <c r="B21" s="186" t="s">
        <v>95</v>
      </c>
      <c r="C21" s="187"/>
      <c r="D21" s="51"/>
      <c r="E21" s="51"/>
      <c r="F21" s="51"/>
      <c r="G21" s="51"/>
      <c r="H21" s="51"/>
      <c r="I21" s="51"/>
      <c r="J21" s="51"/>
      <c r="K21" s="59"/>
      <c r="L21" s="51"/>
    </row>
    <row r="22" spans="2:13" ht="22.35" customHeight="1" thickBot="1" x14ac:dyDescent="0.35">
      <c r="B22" s="188" t="s">
        <v>96</v>
      </c>
      <c r="C22" s="189"/>
      <c r="D22" s="51"/>
      <c r="E22" s="51"/>
      <c r="F22" s="51"/>
      <c r="G22" s="51"/>
      <c r="H22" s="51"/>
      <c r="I22" s="51"/>
      <c r="J22" s="51"/>
      <c r="K22" s="59"/>
      <c r="L22" s="51"/>
    </row>
    <row r="23" spans="2:13" ht="15" thickTop="1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2:13" x14ac:dyDescent="0.3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3" x14ac:dyDescent="0.3">
      <c r="B25" s="63"/>
      <c r="C25" s="80"/>
      <c r="D25" s="80"/>
      <c r="E25" s="80"/>
      <c r="F25" s="80"/>
      <c r="G25" s="80"/>
      <c r="H25" s="63"/>
      <c r="I25" s="63"/>
      <c r="J25" s="63"/>
      <c r="K25" s="63"/>
      <c r="L25" s="63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32"/>
  <sheetViews>
    <sheetView topLeftCell="U14" zoomScaleNormal="100" workbookViewId="0">
      <selection activeCell="C8" sqref="C8:X21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24" width="13.6640625" style="38" customWidth="1"/>
    <col min="25" max="16384" width="9.109375" style="38"/>
  </cols>
  <sheetData>
    <row r="1" spans="2:25" ht="15.75" thickBot="1" x14ac:dyDescent="0.3"/>
    <row r="2" spans="2:25" ht="22.35" customHeight="1" thickTop="1" thickBot="1" x14ac:dyDescent="0.35">
      <c r="B2" s="198" t="s">
        <v>118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33"/>
    </row>
    <row r="3" spans="2:25" ht="22.35" customHeight="1" thickTop="1" thickBot="1" x14ac:dyDescent="0.35">
      <c r="B3" s="201" t="s">
        <v>2</v>
      </c>
      <c r="C3" s="228" t="s">
        <v>24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6" t="s">
        <v>19</v>
      </c>
      <c r="X3" s="237"/>
    </row>
    <row r="4" spans="2:25" ht="22.35" customHeight="1" thickTop="1" thickBot="1" x14ac:dyDescent="0.35">
      <c r="B4" s="234"/>
      <c r="C4" s="228" t="s">
        <v>25</v>
      </c>
      <c r="D4" s="231"/>
      <c r="E4" s="231"/>
      <c r="F4" s="231"/>
      <c r="G4" s="231"/>
      <c r="H4" s="231"/>
      <c r="I4" s="231"/>
      <c r="J4" s="231"/>
      <c r="K4" s="220"/>
      <c r="L4" s="221"/>
      <c r="M4" s="228" t="s">
        <v>26</v>
      </c>
      <c r="N4" s="231"/>
      <c r="O4" s="231"/>
      <c r="P4" s="231"/>
      <c r="Q4" s="231"/>
      <c r="R4" s="231"/>
      <c r="S4" s="231"/>
      <c r="T4" s="231"/>
      <c r="U4" s="220"/>
      <c r="V4" s="221"/>
      <c r="W4" s="238"/>
      <c r="X4" s="239"/>
    </row>
    <row r="5" spans="2:25" ht="22.35" customHeight="1" thickTop="1" thickBot="1" x14ac:dyDescent="0.35">
      <c r="B5" s="234"/>
      <c r="C5" s="228" t="s">
        <v>20</v>
      </c>
      <c r="D5" s="231"/>
      <c r="E5" s="231"/>
      <c r="F5" s="231"/>
      <c r="G5" s="231"/>
      <c r="H5" s="231"/>
      <c r="I5" s="231"/>
      <c r="J5" s="240"/>
      <c r="K5" s="241" t="s">
        <v>19</v>
      </c>
      <c r="L5" s="242"/>
      <c r="M5" s="228" t="s">
        <v>20</v>
      </c>
      <c r="N5" s="231"/>
      <c r="O5" s="231"/>
      <c r="P5" s="231"/>
      <c r="Q5" s="231"/>
      <c r="R5" s="231"/>
      <c r="S5" s="231"/>
      <c r="T5" s="232"/>
      <c r="U5" s="241" t="s">
        <v>19</v>
      </c>
      <c r="V5" s="242"/>
      <c r="W5" s="238"/>
      <c r="X5" s="239"/>
    </row>
    <row r="6" spans="2:25" ht="22.35" customHeight="1" thickTop="1" thickBot="1" x14ac:dyDescent="0.35">
      <c r="B6" s="234"/>
      <c r="C6" s="241" t="s">
        <v>21</v>
      </c>
      <c r="D6" s="245"/>
      <c r="E6" s="246" t="s">
        <v>68</v>
      </c>
      <c r="F6" s="245"/>
      <c r="G6" s="246" t="s">
        <v>69</v>
      </c>
      <c r="H6" s="245"/>
      <c r="I6" s="231" t="s">
        <v>22</v>
      </c>
      <c r="J6" s="232"/>
      <c r="K6" s="243"/>
      <c r="L6" s="244"/>
      <c r="M6" s="228" t="s">
        <v>21</v>
      </c>
      <c r="N6" s="229"/>
      <c r="O6" s="230" t="s">
        <v>68</v>
      </c>
      <c r="P6" s="229"/>
      <c r="Q6" s="230" t="s">
        <v>69</v>
      </c>
      <c r="R6" s="229"/>
      <c r="S6" s="231" t="s">
        <v>22</v>
      </c>
      <c r="T6" s="232"/>
      <c r="U6" s="243"/>
      <c r="V6" s="244"/>
      <c r="W6" s="238"/>
      <c r="X6" s="239"/>
    </row>
    <row r="7" spans="2:25" ht="22.35" customHeight="1" thickTop="1" thickBot="1" x14ac:dyDescent="0.35">
      <c r="B7" s="235"/>
      <c r="C7" s="121" t="s">
        <v>3</v>
      </c>
      <c r="D7" s="122" t="s">
        <v>4</v>
      </c>
      <c r="E7" s="123" t="s">
        <v>3</v>
      </c>
      <c r="F7" s="122" t="s">
        <v>4</v>
      </c>
      <c r="G7" s="123" t="s">
        <v>3</v>
      </c>
      <c r="H7" s="122" t="s">
        <v>4</v>
      </c>
      <c r="I7" s="123" t="s">
        <v>3</v>
      </c>
      <c r="J7" s="124" t="s">
        <v>4</v>
      </c>
      <c r="K7" s="121" t="s">
        <v>3</v>
      </c>
      <c r="L7" s="125" t="s">
        <v>4</v>
      </c>
      <c r="M7" s="121" t="s">
        <v>3</v>
      </c>
      <c r="N7" s="122" t="s">
        <v>4</v>
      </c>
      <c r="O7" s="123" t="s">
        <v>3</v>
      </c>
      <c r="P7" s="122" t="s">
        <v>4</v>
      </c>
      <c r="Q7" s="123" t="s">
        <v>3</v>
      </c>
      <c r="R7" s="122" t="s">
        <v>4</v>
      </c>
      <c r="S7" s="123" t="s">
        <v>3</v>
      </c>
      <c r="T7" s="124" t="s">
        <v>4</v>
      </c>
      <c r="U7" s="121" t="s">
        <v>3</v>
      </c>
      <c r="V7" s="125" t="s">
        <v>4</v>
      </c>
      <c r="W7" s="121" t="s">
        <v>3</v>
      </c>
      <c r="X7" s="125" t="s">
        <v>4</v>
      </c>
    </row>
    <row r="8" spans="2:25" ht="22.35" customHeight="1" thickTop="1" thickBot="1" x14ac:dyDescent="0.3">
      <c r="B8" s="94" t="s">
        <v>5</v>
      </c>
      <c r="C8" s="126">
        <v>1607</v>
      </c>
      <c r="D8" s="127">
        <v>0.70949227373068435</v>
      </c>
      <c r="E8" s="128">
        <v>2778</v>
      </c>
      <c r="F8" s="127">
        <v>0.57730673316708225</v>
      </c>
      <c r="G8" s="128">
        <v>172</v>
      </c>
      <c r="H8" s="127">
        <v>0.68253968253968256</v>
      </c>
      <c r="I8" s="128">
        <v>1</v>
      </c>
      <c r="J8" s="129">
        <v>0.33333333333333331</v>
      </c>
      <c r="K8" s="95">
        <v>4558</v>
      </c>
      <c r="L8" s="114">
        <v>0.62165848336061102</v>
      </c>
      <c r="M8" s="126">
        <v>774</v>
      </c>
      <c r="N8" s="127">
        <v>0.69230769230769229</v>
      </c>
      <c r="O8" s="128">
        <v>1530</v>
      </c>
      <c r="P8" s="127">
        <v>0.53968253968253965</v>
      </c>
      <c r="Q8" s="128">
        <v>96</v>
      </c>
      <c r="R8" s="127">
        <v>0.60377358490566035</v>
      </c>
      <c r="S8" s="128">
        <v>4</v>
      </c>
      <c r="T8" s="129">
        <v>0.5</v>
      </c>
      <c r="U8" s="95">
        <v>2404</v>
      </c>
      <c r="V8" s="114">
        <v>0.58349514563106797</v>
      </c>
      <c r="W8" s="95">
        <v>6962</v>
      </c>
      <c r="X8" s="114">
        <v>0.60792874607055536</v>
      </c>
      <c r="Y8" s="42"/>
    </row>
    <row r="9" spans="2:25" ht="22.35" customHeight="1" thickTop="1" x14ac:dyDescent="0.25">
      <c r="B9" s="100" t="s">
        <v>6</v>
      </c>
      <c r="C9" s="115">
        <v>145</v>
      </c>
      <c r="D9" s="130">
        <v>6.4017660044150104E-2</v>
      </c>
      <c r="E9" s="116">
        <v>422</v>
      </c>
      <c r="F9" s="130">
        <v>8.7697423108894432E-2</v>
      </c>
      <c r="G9" s="116">
        <v>14</v>
      </c>
      <c r="H9" s="130">
        <v>5.5555555555555552E-2</v>
      </c>
      <c r="I9" s="116">
        <v>0</v>
      </c>
      <c r="J9" s="133">
        <v>0</v>
      </c>
      <c r="K9" s="132">
        <v>581</v>
      </c>
      <c r="L9" s="117">
        <v>7.9241680305510098E-2</v>
      </c>
      <c r="M9" s="115">
        <v>95</v>
      </c>
      <c r="N9" s="130">
        <v>8.4973166368515207E-2</v>
      </c>
      <c r="O9" s="116">
        <v>434</v>
      </c>
      <c r="P9" s="130">
        <v>0.15308641975308643</v>
      </c>
      <c r="Q9" s="116">
        <v>20</v>
      </c>
      <c r="R9" s="130">
        <v>0.12578616352201258</v>
      </c>
      <c r="S9" s="116">
        <v>0</v>
      </c>
      <c r="T9" s="133">
        <v>0</v>
      </c>
      <c r="U9" s="132">
        <v>549</v>
      </c>
      <c r="V9" s="117">
        <v>0.13325242718446603</v>
      </c>
      <c r="W9" s="132">
        <v>1130</v>
      </c>
      <c r="X9" s="117">
        <v>9.8672720922109672E-2</v>
      </c>
      <c r="Y9" s="42"/>
    </row>
    <row r="10" spans="2:25" ht="22.35" customHeight="1" x14ac:dyDescent="0.25">
      <c r="B10" s="106" t="s">
        <v>7</v>
      </c>
      <c r="C10" s="115">
        <v>45</v>
      </c>
      <c r="D10" s="130">
        <v>1.9867549668874173E-2</v>
      </c>
      <c r="E10" s="116">
        <v>150</v>
      </c>
      <c r="F10" s="130">
        <v>3.117206982543641E-2</v>
      </c>
      <c r="G10" s="116">
        <v>5</v>
      </c>
      <c r="H10" s="130">
        <v>1.984126984126984E-2</v>
      </c>
      <c r="I10" s="116">
        <v>0</v>
      </c>
      <c r="J10" s="133">
        <v>0</v>
      </c>
      <c r="K10" s="132">
        <v>200</v>
      </c>
      <c r="L10" s="117">
        <v>2.7277686852154936E-2</v>
      </c>
      <c r="M10" s="115">
        <v>31</v>
      </c>
      <c r="N10" s="130">
        <v>2.7728085867620753E-2</v>
      </c>
      <c r="O10" s="116">
        <v>78</v>
      </c>
      <c r="P10" s="130">
        <v>2.7513227513227514E-2</v>
      </c>
      <c r="Q10" s="116">
        <v>0</v>
      </c>
      <c r="R10" s="130">
        <v>0</v>
      </c>
      <c r="S10" s="116">
        <v>0</v>
      </c>
      <c r="T10" s="133">
        <v>0</v>
      </c>
      <c r="U10" s="132">
        <v>109</v>
      </c>
      <c r="V10" s="117">
        <v>2.6456310679611652E-2</v>
      </c>
      <c r="W10" s="132">
        <v>309</v>
      </c>
      <c r="X10" s="117">
        <v>2.698218651763884E-2</v>
      </c>
      <c r="Y10" s="42"/>
    </row>
    <row r="11" spans="2:25" ht="22.35" customHeight="1" x14ac:dyDescent="0.25">
      <c r="B11" s="106" t="s">
        <v>8</v>
      </c>
      <c r="C11" s="115">
        <v>152</v>
      </c>
      <c r="D11" s="130">
        <v>6.7108167770419433E-2</v>
      </c>
      <c r="E11" s="116">
        <v>384</v>
      </c>
      <c r="F11" s="130">
        <v>7.9800498753117205E-2</v>
      </c>
      <c r="G11" s="116">
        <v>20</v>
      </c>
      <c r="H11" s="130">
        <v>7.9365079365079361E-2</v>
      </c>
      <c r="I11" s="116">
        <v>0</v>
      </c>
      <c r="J11" s="133">
        <v>0</v>
      </c>
      <c r="K11" s="132">
        <v>556</v>
      </c>
      <c r="L11" s="117">
        <v>7.5831969448990719E-2</v>
      </c>
      <c r="M11" s="115">
        <v>68</v>
      </c>
      <c r="N11" s="130">
        <v>6.0822898032200361E-2</v>
      </c>
      <c r="O11" s="116">
        <v>193</v>
      </c>
      <c r="P11" s="130">
        <v>6.8077601410934746E-2</v>
      </c>
      <c r="Q11" s="116">
        <v>5</v>
      </c>
      <c r="R11" s="130">
        <v>3.1446540880503145E-2</v>
      </c>
      <c r="S11" s="116">
        <v>0</v>
      </c>
      <c r="T11" s="133">
        <v>0</v>
      </c>
      <c r="U11" s="132">
        <v>266</v>
      </c>
      <c r="V11" s="117">
        <v>6.4563106796116501E-2</v>
      </c>
      <c r="W11" s="132">
        <v>822</v>
      </c>
      <c r="X11" s="117">
        <v>7.1777855396437301E-2</v>
      </c>
      <c r="Y11" s="42"/>
    </row>
    <row r="12" spans="2:25" ht="22.35" customHeight="1" x14ac:dyDescent="0.25">
      <c r="B12" s="106" t="s">
        <v>9</v>
      </c>
      <c r="C12" s="115">
        <v>49</v>
      </c>
      <c r="D12" s="130">
        <v>2.1633554083885211E-2</v>
      </c>
      <c r="E12" s="116">
        <v>101</v>
      </c>
      <c r="F12" s="130">
        <v>2.0989193682460515E-2</v>
      </c>
      <c r="G12" s="116">
        <v>5</v>
      </c>
      <c r="H12" s="130">
        <v>1.984126984126984E-2</v>
      </c>
      <c r="I12" s="116">
        <v>0</v>
      </c>
      <c r="J12" s="133">
        <v>0</v>
      </c>
      <c r="K12" s="132">
        <v>155</v>
      </c>
      <c r="L12" s="117">
        <v>2.1140207310420076E-2</v>
      </c>
      <c r="M12" s="115">
        <v>25</v>
      </c>
      <c r="N12" s="130">
        <v>2.2361359570661897E-2</v>
      </c>
      <c r="O12" s="116">
        <v>84</v>
      </c>
      <c r="P12" s="130">
        <v>2.9629629629629631E-2</v>
      </c>
      <c r="Q12" s="116">
        <v>5</v>
      </c>
      <c r="R12" s="130">
        <v>3.1446540880503145E-2</v>
      </c>
      <c r="S12" s="116">
        <v>0</v>
      </c>
      <c r="T12" s="133">
        <v>0</v>
      </c>
      <c r="U12" s="132">
        <v>114</v>
      </c>
      <c r="V12" s="117">
        <v>2.766990291262136E-2</v>
      </c>
      <c r="W12" s="132">
        <v>269</v>
      </c>
      <c r="X12" s="117">
        <v>2.3489346838980091E-2</v>
      </c>
      <c r="Y12" s="42"/>
    </row>
    <row r="13" spans="2:25" ht="22.35" customHeight="1" thickBot="1" x14ac:dyDescent="0.3">
      <c r="B13" s="106" t="s">
        <v>10</v>
      </c>
      <c r="C13" s="115">
        <v>100</v>
      </c>
      <c r="D13" s="130">
        <v>4.4150110375275942E-2</v>
      </c>
      <c r="E13" s="116">
        <v>248</v>
      </c>
      <c r="F13" s="130">
        <v>5.1537822111388194E-2</v>
      </c>
      <c r="G13" s="116">
        <v>9</v>
      </c>
      <c r="H13" s="130">
        <v>3.5714285714285712E-2</v>
      </c>
      <c r="I13" s="116">
        <v>1</v>
      </c>
      <c r="J13" s="133">
        <v>0.33333333333333331</v>
      </c>
      <c r="K13" s="132">
        <v>358</v>
      </c>
      <c r="L13" s="117">
        <v>4.8827059465357335E-2</v>
      </c>
      <c r="M13" s="115">
        <v>44</v>
      </c>
      <c r="N13" s="130">
        <v>3.9355992844364938E-2</v>
      </c>
      <c r="O13" s="116">
        <v>136</v>
      </c>
      <c r="P13" s="130">
        <v>4.797178130511464E-2</v>
      </c>
      <c r="Q13" s="116">
        <v>3</v>
      </c>
      <c r="R13" s="130">
        <v>1.8867924528301886E-2</v>
      </c>
      <c r="S13" s="116">
        <v>0</v>
      </c>
      <c r="T13" s="133">
        <v>0</v>
      </c>
      <c r="U13" s="132">
        <v>183</v>
      </c>
      <c r="V13" s="117">
        <v>4.441747572815534E-2</v>
      </c>
      <c r="W13" s="132">
        <v>541</v>
      </c>
      <c r="X13" s="117">
        <v>4.724065665385959E-2</v>
      </c>
      <c r="Y13" s="42"/>
    </row>
    <row r="14" spans="2:25" ht="22.35" customHeight="1" thickTop="1" thickBot="1" x14ac:dyDescent="0.3">
      <c r="B14" s="94" t="s">
        <v>11</v>
      </c>
      <c r="C14" s="126">
        <v>491</v>
      </c>
      <c r="D14" s="127">
        <v>0.21677704194260486</v>
      </c>
      <c r="E14" s="128">
        <v>1305</v>
      </c>
      <c r="F14" s="127">
        <v>0.27119700748129677</v>
      </c>
      <c r="G14" s="128">
        <v>53</v>
      </c>
      <c r="H14" s="127">
        <v>0.21031746031746029</v>
      </c>
      <c r="I14" s="128">
        <v>1</v>
      </c>
      <c r="J14" s="129">
        <v>0.33333333333333331</v>
      </c>
      <c r="K14" s="95">
        <v>1850</v>
      </c>
      <c r="L14" s="114">
        <v>0.25231860338243317</v>
      </c>
      <c r="M14" s="126">
        <v>263</v>
      </c>
      <c r="N14" s="127">
        <v>0.23524150268336316</v>
      </c>
      <c r="O14" s="128">
        <v>925</v>
      </c>
      <c r="P14" s="127">
        <v>0.32627865961199298</v>
      </c>
      <c r="Q14" s="128">
        <v>33</v>
      </c>
      <c r="R14" s="127">
        <v>0.20754716981132074</v>
      </c>
      <c r="S14" s="128">
        <v>0</v>
      </c>
      <c r="T14" s="129">
        <v>0</v>
      </c>
      <c r="U14" s="95">
        <v>1221</v>
      </c>
      <c r="V14" s="114">
        <v>0.29635922330097086</v>
      </c>
      <c r="W14" s="95">
        <v>3071</v>
      </c>
      <c r="X14" s="114">
        <v>0.26816276632902547</v>
      </c>
      <c r="Y14" s="56"/>
    </row>
    <row r="15" spans="2:25" ht="22.35" customHeight="1" thickTop="1" x14ac:dyDescent="0.25">
      <c r="B15" s="106" t="s">
        <v>12</v>
      </c>
      <c r="C15" s="115">
        <v>9</v>
      </c>
      <c r="D15" s="130">
        <v>3.9735099337748344E-3</v>
      </c>
      <c r="E15" s="116">
        <v>54</v>
      </c>
      <c r="F15" s="130">
        <v>1.1221945137157107E-2</v>
      </c>
      <c r="G15" s="116">
        <v>3</v>
      </c>
      <c r="H15" s="130">
        <v>1.1904761904761904E-2</v>
      </c>
      <c r="I15" s="116">
        <v>0</v>
      </c>
      <c r="J15" s="133">
        <v>0</v>
      </c>
      <c r="K15" s="132">
        <v>66</v>
      </c>
      <c r="L15" s="117">
        <v>9.0016366612111296E-3</v>
      </c>
      <c r="M15" s="115">
        <v>10</v>
      </c>
      <c r="N15" s="130">
        <v>8.9445438282647581E-3</v>
      </c>
      <c r="O15" s="116">
        <v>38</v>
      </c>
      <c r="P15" s="130">
        <v>1.3403880070546737E-2</v>
      </c>
      <c r="Q15" s="116">
        <v>2</v>
      </c>
      <c r="R15" s="130">
        <v>1.2578616352201259E-2</v>
      </c>
      <c r="S15" s="116">
        <v>0</v>
      </c>
      <c r="T15" s="133">
        <v>0</v>
      </c>
      <c r="U15" s="132">
        <v>50</v>
      </c>
      <c r="V15" s="117">
        <v>1.2135922330097087E-2</v>
      </c>
      <c r="W15" s="132">
        <v>116</v>
      </c>
      <c r="X15" s="117">
        <v>1.0129235068110374E-2</v>
      </c>
      <c r="Y15" s="42"/>
    </row>
    <row r="16" spans="2:25" ht="22.35" customHeight="1" x14ac:dyDescent="0.25">
      <c r="B16" s="106" t="s">
        <v>13</v>
      </c>
      <c r="C16" s="115">
        <v>47</v>
      </c>
      <c r="D16" s="130">
        <v>2.075055187637969E-2</v>
      </c>
      <c r="E16" s="116">
        <v>246</v>
      </c>
      <c r="F16" s="130">
        <v>5.1122194513715712E-2</v>
      </c>
      <c r="G16" s="116">
        <v>8</v>
      </c>
      <c r="H16" s="130">
        <v>3.1746031746031744E-2</v>
      </c>
      <c r="I16" s="116">
        <v>0</v>
      </c>
      <c r="J16" s="133">
        <v>0</v>
      </c>
      <c r="K16" s="132">
        <v>301</v>
      </c>
      <c r="L16" s="117">
        <v>4.1052918712493183E-2</v>
      </c>
      <c r="M16" s="115">
        <v>22</v>
      </c>
      <c r="N16" s="130">
        <v>1.9677996422182469E-2</v>
      </c>
      <c r="O16" s="116">
        <v>141</v>
      </c>
      <c r="P16" s="130">
        <v>4.9735449735449737E-2</v>
      </c>
      <c r="Q16" s="116">
        <v>10</v>
      </c>
      <c r="R16" s="130">
        <v>6.2893081761006289E-2</v>
      </c>
      <c r="S16" s="116">
        <v>2</v>
      </c>
      <c r="T16" s="133">
        <v>0.25</v>
      </c>
      <c r="U16" s="132">
        <v>175</v>
      </c>
      <c r="V16" s="117">
        <v>4.2475728155339808E-2</v>
      </c>
      <c r="W16" s="132">
        <v>476</v>
      </c>
      <c r="X16" s="117">
        <v>4.1564792176039117E-2</v>
      </c>
      <c r="Y16" s="42"/>
    </row>
    <row r="17" spans="2:25" ht="22.35" customHeight="1" x14ac:dyDescent="0.3">
      <c r="B17" s="106" t="s">
        <v>14</v>
      </c>
      <c r="C17" s="115">
        <v>65</v>
      </c>
      <c r="D17" s="130">
        <v>2.8697571743929361E-2</v>
      </c>
      <c r="E17" s="116">
        <v>267</v>
      </c>
      <c r="F17" s="130">
        <v>5.5486284289276808E-2</v>
      </c>
      <c r="G17" s="116">
        <v>10</v>
      </c>
      <c r="H17" s="130">
        <v>3.968253968253968E-2</v>
      </c>
      <c r="I17" s="116">
        <v>0</v>
      </c>
      <c r="J17" s="133">
        <v>0</v>
      </c>
      <c r="K17" s="132">
        <v>342</v>
      </c>
      <c r="L17" s="117">
        <v>4.6644844517184945E-2</v>
      </c>
      <c r="M17" s="115">
        <v>27</v>
      </c>
      <c r="N17" s="130">
        <v>2.4150268336314847E-2</v>
      </c>
      <c r="O17" s="116">
        <v>110</v>
      </c>
      <c r="P17" s="130">
        <v>3.8800705467372132E-2</v>
      </c>
      <c r="Q17" s="116">
        <v>12</v>
      </c>
      <c r="R17" s="130">
        <v>7.5471698113207544E-2</v>
      </c>
      <c r="S17" s="116">
        <v>2</v>
      </c>
      <c r="T17" s="133">
        <v>0.25</v>
      </c>
      <c r="U17" s="132">
        <v>151</v>
      </c>
      <c r="V17" s="117">
        <v>3.6650485436893206E-2</v>
      </c>
      <c r="W17" s="132">
        <v>493</v>
      </c>
      <c r="X17" s="117">
        <v>4.3049249039469085E-2</v>
      </c>
      <c r="Y17" s="42"/>
    </row>
    <row r="18" spans="2:25" ht="22.35" customHeight="1" x14ac:dyDescent="0.25">
      <c r="B18" s="106" t="s">
        <v>15</v>
      </c>
      <c r="C18" s="115">
        <v>10</v>
      </c>
      <c r="D18" s="130">
        <v>4.4150110375275938E-3</v>
      </c>
      <c r="E18" s="116">
        <v>37</v>
      </c>
      <c r="F18" s="130">
        <v>7.689110556940981E-3</v>
      </c>
      <c r="G18" s="116">
        <v>2</v>
      </c>
      <c r="H18" s="130">
        <v>7.9365079365079361E-3</v>
      </c>
      <c r="I18" s="116">
        <v>1</v>
      </c>
      <c r="J18" s="133">
        <v>0.33333333333333331</v>
      </c>
      <c r="K18" s="132">
        <v>50</v>
      </c>
      <c r="L18" s="117">
        <v>6.8194217130387339E-3</v>
      </c>
      <c r="M18" s="115">
        <v>1</v>
      </c>
      <c r="N18" s="130">
        <v>8.9445438282647585E-4</v>
      </c>
      <c r="O18" s="116">
        <v>10</v>
      </c>
      <c r="P18" s="130">
        <v>3.5273368606701938E-3</v>
      </c>
      <c r="Q18" s="116">
        <v>2</v>
      </c>
      <c r="R18" s="130">
        <v>1.2578616352201259E-2</v>
      </c>
      <c r="S18" s="116">
        <v>0</v>
      </c>
      <c r="T18" s="133">
        <v>0</v>
      </c>
      <c r="U18" s="132">
        <v>13</v>
      </c>
      <c r="V18" s="117">
        <v>3.1553398058252425E-3</v>
      </c>
      <c r="W18" s="132">
        <v>63</v>
      </c>
      <c r="X18" s="117">
        <v>5.5012224938875308E-3</v>
      </c>
      <c r="Y18" s="42"/>
    </row>
    <row r="19" spans="2:25" ht="22.35" customHeight="1" thickBot="1" x14ac:dyDescent="0.3">
      <c r="B19" s="100" t="s">
        <v>16</v>
      </c>
      <c r="C19" s="115">
        <v>36</v>
      </c>
      <c r="D19" s="130">
        <v>1.5894039735099338E-2</v>
      </c>
      <c r="E19" s="116">
        <v>125</v>
      </c>
      <c r="F19" s="130">
        <v>2.5976724854530342E-2</v>
      </c>
      <c r="G19" s="116">
        <v>4</v>
      </c>
      <c r="H19" s="130">
        <v>1.5873015873015872E-2</v>
      </c>
      <c r="I19" s="116">
        <v>0</v>
      </c>
      <c r="J19" s="133">
        <v>0</v>
      </c>
      <c r="K19" s="132">
        <v>165</v>
      </c>
      <c r="L19" s="117">
        <v>2.2504091653027823E-2</v>
      </c>
      <c r="M19" s="115">
        <v>21</v>
      </c>
      <c r="N19" s="130">
        <v>1.8783542039355994E-2</v>
      </c>
      <c r="O19" s="116">
        <v>81</v>
      </c>
      <c r="P19" s="130">
        <v>2.8571428571428571E-2</v>
      </c>
      <c r="Q19" s="116">
        <v>4</v>
      </c>
      <c r="R19" s="130">
        <v>2.5157232704402517E-2</v>
      </c>
      <c r="S19" s="116">
        <v>0</v>
      </c>
      <c r="T19" s="133">
        <v>0</v>
      </c>
      <c r="U19" s="132">
        <v>106</v>
      </c>
      <c r="V19" s="117">
        <v>2.5728155339805825E-2</v>
      </c>
      <c r="W19" s="132">
        <v>271</v>
      </c>
      <c r="X19" s="117">
        <v>2.366398882291303E-2</v>
      </c>
      <c r="Y19" s="42"/>
    </row>
    <row r="20" spans="2:25" ht="22.35" customHeight="1" thickTop="1" thickBot="1" x14ac:dyDescent="0.3">
      <c r="B20" s="94" t="s">
        <v>17</v>
      </c>
      <c r="C20" s="126">
        <v>167</v>
      </c>
      <c r="D20" s="127">
        <v>7.3730684326710816E-2</v>
      </c>
      <c r="E20" s="128">
        <v>729</v>
      </c>
      <c r="F20" s="127">
        <v>0.15149625935162095</v>
      </c>
      <c r="G20" s="128">
        <v>27</v>
      </c>
      <c r="H20" s="127">
        <v>0.10714285714285714</v>
      </c>
      <c r="I20" s="128">
        <v>1</v>
      </c>
      <c r="J20" s="129">
        <v>0.33333333333333331</v>
      </c>
      <c r="K20" s="95">
        <v>924</v>
      </c>
      <c r="L20" s="114">
        <v>0.1260229132569558</v>
      </c>
      <c r="M20" s="126">
        <v>81</v>
      </c>
      <c r="N20" s="127">
        <v>7.2450805008944547E-2</v>
      </c>
      <c r="O20" s="128">
        <v>380</v>
      </c>
      <c r="P20" s="127">
        <v>0.13403880070546736</v>
      </c>
      <c r="Q20" s="128">
        <v>30</v>
      </c>
      <c r="R20" s="127">
        <v>0.18867924528301885</v>
      </c>
      <c r="S20" s="128">
        <v>4</v>
      </c>
      <c r="T20" s="129">
        <v>0.5</v>
      </c>
      <c r="U20" s="95">
        <v>495</v>
      </c>
      <c r="V20" s="114">
        <v>0.12014563106796117</v>
      </c>
      <c r="W20" s="95">
        <v>1419</v>
      </c>
      <c r="X20" s="114">
        <v>0.12390848760041913</v>
      </c>
    </row>
    <row r="21" spans="2:25" ht="22.35" customHeight="1" thickTop="1" thickBot="1" x14ac:dyDescent="0.35">
      <c r="B21" s="107" t="s">
        <v>19</v>
      </c>
      <c r="C21" s="118">
        <v>2265</v>
      </c>
      <c r="D21" s="134">
        <v>1</v>
      </c>
      <c r="E21" s="119">
        <v>4812</v>
      </c>
      <c r="F21" s="134">
        <v>1</v>
      </c>
      <c r="G21" s="119">
        <v>252</v>
      </c>
      <c r="H21" s="134">
        <v>0.99999999999999989</v>
      </c>
      <c r="I21" s="119">
        <v>3</v>
      </c>
      <c r="J21" s="136">
        <v>1</v>
      </c>
      <c r="K21" s="118">
        <v>7332</v>
      </c>
      <c r="L21" s="120">
        <v>1</v>
      </c>
      <c r="M21" s="118">
        <v>1118</v>
      </c>
      <c r="N21" s="134">
        <v>1</v>
      </c>
      <c r="O21" s="119">
        <v>2835</v>
      </c>
      <c r="P21" s="134">
        <v>1</v>
      </c>
      <c r="Q21" s="119">
        <v>159</v>
      </c>
      <c r="R21" s="134">
        <v>0.99999999999999989</v>
      </c>
      <c r="S21" s="119">
        <v>8</v>
      </c>
      <c r="T21" s="136">
        <v>1</v>
      </c>
      <c r="U21" s="118">
        <v>4120</v>
      </c>
      <c r="V21" s="120">
        <v>1</v>
      </c>
      <c r="W21" s="118">
        <v>11452</v>
      </c>
      <c r="X21" s="120">
        <v>1</v>
      </c>
      <c r="Y21" s="39"/>
    </row>
    <row r="22" spans="2:25" ht="22.35" customHeight="1" thickTop="1" thickBot="1" x14ac:dyDescent="0.35">
      <c r="B22" s="62"/>
      <c r="C22" s="63"/>
      <c r="D22" s="69"/>
      <c r="E22" s="63"/>
      <c r="F22" s="69"/>
      <c r="G22" s="63"/>
      <c r="H22" s="69"/>
      <c r="I22" s="69"/>
      <c r="J22" s="63"/>
      <c r="K22" s="64"/>
      <c r="L22" s="78"/>
      <c r="M22" s="63"/>
      <c r="N22" s="69"/>
      <c r="O22" s="63"/>
      <c r="P22" s="69"/>
      <c r="Q22" s="63"/>
      <c r="R22" s="69"/>
      <c r="S22" s="63"/>
      <c r="T22" s="69"/>
      <c r="U22" s="64"/>
      <c r="V22" s="78"/>
      <c r="W22" s="63"/>
      <c r="X22" s="63"/>
    </row>
    <row r="23" spans="2:25" ht="22.35" customHeight="1" thickTop="1" x14ac:dyDescent="0.3">
      <c r="B23" s="186" t="s">
        <v>23</v>
      </c>
      <c r="C23" s="187"/>
      <c r="D23" s="69"/>
      <c r="E23" s="63"/>
      <c r="F23" s="69"/>
      <c r="G23" s="63"/>
      <c r="H23" s="69"/>
      <c r="I23" s="69"/>
      <c r="J23" s="63"/>
      <c r="K23" s="64"/>
      <c r="L23" s="78"/>
      <c r="M23" s="63"/>
      <c r="N23" s="69"/>
      <c r="O23" s="63"/>
      <c r="P23" s="69"/>
      <c r="Q23" s="63"/>
      <c r="R23" s="69"/>
      <c r="S23" s="63"/>
      <c r="T23" s="69"/>
      <c r="U23" s="64"/>
      <c r="V23" s="78"/>
      <c r="W23" s="77"/>
      <c r="X23" s="63"/>
    </row>
    <row r="24" spans="2:25" ht="22.35" customHeight="1" thickBot="1" x14ac:dyDescent="0.35">
      <c r="B24" s="188" t="s">
        <v>67</v>
      </c>
      <c r="C24" s="189"/>
      <c r="D24" s="69"/>
      <c r="E24" s="63"/>
      <c r="F24" s="69"/>
      <c r="G24" s="63"/>
      <c r="H24" s="69"/>
      <c r="I24" s="69"/>
      <c r="J24" s="63"/>
      <c r="K24" s="64"/>
      <c r="L24" s="78"/>
      <c r="M24" s="63"/>
      <c r="N24" s="69"/>
      <c r="O24" s="63"/>
      <c r="P24" s="69"/>
      <c r="Q24" s="63"/>
      <c r="R24" s="69"/>
      <c r="S24" s="63"/>
      <c r="T24" s="69"/>
      <c r="U24" s="64"/>
      <c r="V24" s="78"/>
      <c r="W24" s="63"/>
      <c r="X24" s="63"/>
    </row>
    <row r="25" spans="2:25" ht="15" thickTop="1" x14ac:dyDescent="0.3">
      <c r="B25" s="65"/>
      <c r="C25" s="63"/>
      <c r="D25" s="69"/>
      <c r="E25" s="63"/>
      <c r="F25" s="69"/>
      <c r="G25" s="63"/>
      <c r="H25" s="69"/>
      <c r="I25" s="69"/>
      <c r="J25" s="63"/>
      <c r="K25" s="64"/>
      <c r="L25" s="78"/>
      <c r="M25" s="63"/>
      <c r="N25" s="69"/>
      <c r="O25" s="63"/>
      <c r="P25" s="69"/>
      <c r="Q25" s="63"/>
      <c r="R25" s="69"/>
      <c r="S25" s="63"/>
      <c r="T25" s="69"/>
      <c r="U25" s="64"/>
      <c r="V25" s="78"/>
      <c r="W25" s="63"/>
      <c r="X25" s="63"/>
    </row>
    <row r="26" spans="2:25" x14ac:dyDescent="0.3">
      <c r="B26" s="63"/>
      <c r="C26" s="63"/>
      <c r="D26" s="69"/>
      <c r="E26" s="63"/>
      <c r="F26" s="69"/>
      <c r="G26" s="63"/>
      <c r="H26" s="69"/>
      <c r="I26" s="69"/>
      <c r="J26" s="63"/>
      <c r="K26" s="64"/>
      <c r="L26" s="78"/>
      <c r="M26" s="63"/>
      <c r="N26" s="69"/>
      <c r="O26" s="63"/>
      <c r="P26" s="69"/>
      <c r="Q26" s="63"/>
      <c r="R26" s="69"/>
      <c r="S26" s="63"/>
      <c r="T26" s="69"/>
      <c r="U26" s="64"/>
      <c r="V26" s="78"/>
      <c r="W26" s="77"/>
      <c r="X26" s="63"/>
    </row>
    <row r="27" spans="2:25" x14ac:dyDescent="0.3"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3"/>
      <c r="N27" s="69"/>
      <c r="O27" s="63"/>
      <c r="P27" s="69"/>
      <c r="Q27" s="63"/>
      <c r="R27" s="69"/>
      <c r="S27" s="63"/>
      <c r="T27" s="69"/>
      <c r="U27" s="64"/>
      <c r="V27" s="78"/>
      <c r="W27" s="63"/>
      <c r="X27" s="63"/>
    </row>
    <row r="28" spans="2:25" x14ac:dyDescent="0.3"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4"/>
      <c r="M28" s="63"/>
      <c r="N28" s="69"/>
      <c r="O28" s="63"/>
      <c r="P28" s="69"/>
      <c r="Q28" s="63"/>
      <c r="R28" s="69"/>
      <c r="S28" s="63"/>
      <c r="T28" s="69"/>
      <c r="U28" s="64"/>
      <c r="V28" s="78"/>
      <c r="W28" s="63"/>
      <c r="X28" s="63"/>
    </row>
    <row r="29" spans="2:25" x14ac:dyDescent="0.3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78"/>
      <c r="W29" s="63"/>
      <c r="X29" s="63"/>
    </row>
    <row r="30" spans="2:25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5" x14ac:dyDescent="0.3">
      <c r="B31" s="63"/>
      <c r="C31" s="80"/>
      <c r="D31" s="63"/>
      <c r="E31" s="80"/>
      <c r="F31" s="63"/>
      <c r="G31" s="80"/>
      <c r="H31" s="63"/>
      <c r="I31" s="63"/>
      <c r="J31" s="80"/>
      <c r="K31" s="80"/>
      <c r="L31" s="63"/>
      <c r="M31" s="80"/>
      <c r="N31" s="63"/>
      <c r="O31" s="80"/>
      <c r="P31" s="63"/>
      <c r="Q31" s="80"/>
      <c r="R31" s="63"/>
      <c r="S31" s="80"/>
      <c r="T31" s="63"/>
      <c r="U31" s="80"/>
      <c r="V31" s="63"/>
      <c r="W31" s="80"/>
      <c r="X31" s="80"/>
    </row>
    <row r="32" spans="2:25" x14ac:dyDescent="0.3">
      <c r="B32" s="63"/>
      <c r="C32" s="80"/>
      <c r="D32" s="63"/>
      <c r="E32" s="80"/>
      <c r="F32" s="63"/>
      <c r="G32" s="80"/>
      <c r="H32" s="63"/>
      <c r="I32" s="63"/>
      <c r="J32" s="80"/>
      <c r="K32" s="80"/>
      <c r="L32" s="63"/>
      <c r="M32" s="80"/>
      <c r="N32" s="63"/>
      <c r="O32" s="80"/>
      <c r="P32" s="63"/>
      <c r="Q32" s="80"/>
      <c r="R32" s="63"/>
      <c r="S32" s="80"/>
      <c r="T32" s="63"/>
      <c r="U32" s="80"/>
      <c r="V32" s="63"/>
      <c r="W32" s="80"/>
      <c r="X32" s="80"/>
    </row>
  </sheetData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38"/>
  <sheetViews>
    <sheetView topLeftCell="N13" zoomScaleNormal="100" workbookViewId="0">
      <selection activeCell="C7" sqref="C7:R20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6384" width="9.109375" style="38"/>
  </cols>
  <sheetData>
    <row r="1" spans="2:19" ht="15.75" thickBot="1" x14ac:dyDescent="0.3"/>
    <row r="2" spans="2:19" ht="22.35" customHeight="1" thickTop="1" thickBot="1" x14ac:dyDescent="0.35">
      <c r="B2" s="198" t="s">
        <v>119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2:19" ht="22.35" customHeight="1" thickTop="1" thickBot="1" x14ac:dyDescent="0.35">
      <c r="B3" s="201" t="s">
        <v>2</v>
      </c>
      <c r="C3" s="228" t="s">
        <v>28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0"/>
      <c r="R3" s="204" t="s">
        <v>19</v>
      </c>
    </row>
    <row r="4" spans="2:19" ht="22.35" customHeight="1" thickTop="1" thickBot="1" x14ac:dyDescent="0.35">
      <c r="B4" s="202"/>
      <c r="C4" s="218" t="s">
        <v>29</v>
      </c>
      <c r="D4" s="220"/>
      <c r="E4" s="220"/>
      <c r="F4" s="220"/>
      <c r="G4" s="221"/>
      <c r="H4" s="219" t="s">
        <v>30</v>
      </c>
      <c r="I4" s="220"/>
      <c r="J4" s="220"/>
      <c r="K4" s="220"/>
      <c r="L4" s="221"/>
      <c r="M4" s="251" t="s">
        <v>31</v>
      </c>
      <c r="N4" s="252"/>
      <c r="O4" s="252"/>
      <c r="P4" s="252"/>
      <c r="Q4" s="253"/>
      <c r="R4" s="249"/>
    </row>
    <row r="5" spans="2:19" ht="22.35" customHeight="1" thickTop="1" thickBot="1" x14ac:dyDescent="0.35">
      <c r="B5" s="202"/>
      <c r="C5" s="218" t="s">
        <v>20</v>
      </c>
      <c r="D5" s="219"/>
      <c r="E5" s="219"/>
      <c r="F5" s="254"/>
      <c r="G5" s="255" t="s">
        <v>19</v>
      </c>
      <c r="H5" s="218" t="s">
        <v>20</v>
      </c>
      <c r="I5" s="219"/>
      <c r="J5" s="219"/>
      <c r="K5" s="254"/>
      <c r="L5" s="255" t="s">
        <v>19</v>
      </c>
      <c r="M5" s="218" t="s">
        <v>20</v>
      </c>
      <c r="N5" s="219"/>
      <c r="O5" s="219"/>
      <c r="P5" s="254"/>
      <c r="Q5" s="255" t="s">
        <v>19</v>
      </c>
      <c r="R5" s="249"/>
    </row>
    <row r="6" spans="2:19" ht="22.35" customHeight="1" thickTop="1" thickBot="1" x14ac:dyDescent="0.35">
      <c r="B6" s="203"/>
      <c r="C6" s="137" t="s">
        <v>21</v>
      </c>
      <c r="D6" s="138" t="s">
        <v>76</v>
      </c>
      <c r="E6" s="138" t="s">
        <v>77</v>
      </c>
      <c r="F6" s="139" t="s">
        <v>22</v>
      </c>
      <c r="G6" s="256"/>
      <c r="H6" s="137" t="s">
        <v>21</v>
      </c>
      <c r="I6" s="138" t="s">
        <v>76</v>
      </c>
      <c r="J6" s="138" t="s">
        <v>77</v>
      </c>
      <c r="K6" s="139" t="s">
        <v>22</v>
      </c>
      <c r="L6" s="256"/>
      <c r="M6" s="137" t="s">
        <v>21</v>
      </c>
      <c r="N6" s="138" t="s">
        <v>76</v>
      </c>
      <c r="O6" s="138" t="s">
        <v>77</v>
      </c>
      <c r="P6" s="139" t="s">
        <v>22</v>
      </c>
      <c r="Q6" s="256"/>
      <c r="R6" s="250"/>
    </row>
    <row r="7" spans="2:19" ht="22.35" customHeight="1" thickTop="1" thickBot="1" x14ac:dyDescent="0.3">
      <c r="B7" s="94" t="s">
        <v>5</v>
      </c>
      <c r="C7" s="95">
        <v>97</v>
      </c>
      <c r="D7" s="97">
        <v>171</v>
      </c>
      <c r="E7" s="97">
        <v>1</v>
      </c>
      <c r="F7" s="140">
        <v>0</v>
      </c>
      <c r="G7" s="141">
        <v>269</v>
      </c>
      <c r="H7" s="95">
        <v>1519</v>
      </c>
      <c r="I7" s="97">
        <v>2697</v>
      </c>
      <c r="J7" s="97">
        <v>127</v>
      </c>
      <c r="K7" s="140">
        <v>4</v>
      </c>
      <c r="L7" s="141">
        <v>4347</v>
      </c>
      <c r="M7" s="95">
        <v>765</v>
      </c>
      <c r="N7" s="97">
        <v>1440</v>
      </c>
      <c r="O7" s="97">
        <v>140</v>
      </c>
      <c r="P7" s="140">
        <v>1</v>
      </c>
      <c r="Q7" s="141">
        <v>2346</v>
      </c>
      <c r="R7" s="141">
        <v>6962</v>
      </c>
      <c r="S7" s="42"/>
    </row>
    <row r="8" spans="2:19" ht="22.35" customHeight="1" thickTop="1" x14ac:dyDescent="0.25">
      <c r="B8" s="100" t="s">
        <v>6</v>
      </c>
      <c r="C8" s="115">
        <v>12</v>
      </c>
      <c r="D8" s="116">
        <v>48</v>
      </c>
      <c r="E8" s="116">
        <v>0</v>
      </c>
      <c r="F8" s="131">
        <v>0</v>
      </c>
      <c r="G8" s="142">
        <v>60</v>
      </c>
      <c r="H8" s="115">
        <v>142</v>
      </c>
      <c r="I8" s="116">
        <v>520</v>
      </c>
      <c r="J8" s="116">
        <v>15</v>
      </c>
      <c r="K8" s="131">
        <v>0</v>
      </c>
      <c r="L8" s="142">
        <v>677</v>
      </c>
      <c r="M8" s="115">
        <v>86</v>
      </c>
      <c r="N8" s="116">
        <v>288</v>
      </c>
      <c r="O8" s="116">
        <v>19</v>
      </c>
      <c r="P8" s="131">
        <v>0</v>
      </c>
      <c r="Q8" s="142">
        <v>393</v>
      </c>
      <c r="R8" s="142">
        <v>1130</v>
      </c>
      <c r="S8" s="42"/>
    </row>
    <row r="9" spans="2:19" ht="22.35" customHeight="1" x14ac:dyDescent="0.25">
      <c r="B9" s="106" t="s">
        <v>7</v>
      </c>
      <c r="C9" s="115">
        <v>5</v>
      </c>
      <c r="D9" s="116">
        <v>12</v>
      </c>
      <c r="E9" s="116">
        <v>0</v>
      </c>
      <c r="F9" s="131">
        <v>0</v>
      </c>
      <c r="G9" s="142">
        <v>17</v>
      </c>
      <c r="H9" s="115">
        <v>39</v>
      </c>
      <c r="I9" s="116">
        <v>122</v>
      </c>
      <c r="J9" s="116">
        <v>3</v>
      </c>
      <c r="K9" s="131">
        <v>0</v>
      </c>
      <c r="L9" s="142">
        <v>164</v>
      </c>
      <c r="M9" s="115">
        <v>32</v>
      </c>
      <c r="N9" s="116">
        <v>94</v>
      </c>
      <c r="O9" s="116">
        <v>2</v>
      </c>
      <c r="P9" s="131">
        <v>0</v>
      </c>
      <c r="Q9" s="142">
        <v>128</v>
      </c>
      <c r="R9" s="142">
        <v>309</v>
      </c>
      <c r="S9" s="42"/>
    </row>
    <row r="10" spans="2:19" ht="22.35" customHeight="1" x14ac:dyDescent="0.25">
      <c r="B10" s="106" t="s">
        <v>8</v>
      </c>
      <c r="C10" s="115">
        <v>8</v>
      </c>
      <c r="D10" s="116">
        <v>48</v>
      </c>
      <c r="E10" s="116">
        <v>0</v>
      </c>
      <c r="F10" s="131">
        <v>0</v>
      </c>
      <c r="G10" s="142">
        <v>56</v>
      </c>
      <c r="H10" s="115">
        <v>148</v>
      </c>
      <c r="I10" s="116">
        <v>350</v>
      </c>
      <c r="J10" s="116">
        <v>12</v>
      </c>
      <c r="K10" s="131">
        <v>0</v>
      </c>
      <c r="L10" s="142">
        <v>510</v>
      </c>
      <c r="M10" s="115">
        <v>64</v>
      </c>
      <c r="N10" s="116">
        <v>179</v>
      </c>
      <c r="O10" s="116">
        <v>13</v>
      </c>
      <c r="P10" s="131">
        <v>0</v>
      </c>
      <c r="Q10" s="142">
        <v>256</v>
      </c>
      <c r="R10" s="142">
        <v>822</v>
      </c>
      <c r="S10" s="42"/>
    </row>
    <row r="11" spans="2:19" ht="22.35" customHeight="1" x14ac:dyDescent="0.25">
      <c r="B11" s="106" t="s">
        <v>9</v>
      </c>
      <c r="C11" s="115">
        <v>3</v>
      </c>
      <c r="D11" s="116">
        <v>12</v>
      </c>
      <c r="E11" s="116">
        <v>0</v>
      </c>
      <c r="F11" s="131">
        <v>0</v>
      </c>
      <c r="G11" s="142">
        <v>15</v>
      </c>
      <c r="H11" s="115">
        <v>45</v>
      </c>
      <c r="I11" s="116">
        <v>117</v>
      </c>
      <c r="J11" s="116">
        <v>3</v>
      </c>
      <c r="K11" s="131">
        <v>0</v>
      </c>
      <c r="L11" s="142">
        <v>165</v>
      </c>
      <c r="M11" s="115">
        <v>26</v>
      </c>
      <c r="N11" s="116">
        <v>56</v>
      </c>
      <c r="O11" s="116">
        <v>7</v>
      </c>
      <c r="P11" s="131">
        <v>0</v>
      </c>
      <c r="Q11" s="142">
        <v>89</v>
      </c>
      <c r="R11" s="142">
        <v>269</v>
      </c>
      <c r="S11" s="42"/>
    </row>
    <row r="12" spans="2:19" ht="22.35" customHeight="1" thickBot="1" x14ac:dyDescent="0.3">
      <c r="B12" s="106" t="s">
        <v>10</v>
      </c>
      <c r="C12" s="115">
        <v>18</v>
      </c>
      <c r="D12" s="116">
        <v>36</v>
      </c>
      <c r="E12" s="116">
        <v>0</v>
      </c>
      <c r="F12" s="131">
        <v>0</v>
      </c>
      <c r="G12" s="142">
        <v>54</v>
      </c>
      <c r="H12" s="115">
        <v>75</v>
      </c>
      <c r="I12" s="116">
        <v>236</v>
      </c>
      <c r="J12" s="116">
        <v>7</v>
      </c>
      <c r="K12" s="131">
        <v>1</v>
      </c>
      <c r="L12" s="142">
        <v>319</v>
      </c>
      <c r="M12" s="115">
        <v>51</v>
      </c>
      <c r="N12" s="116">
        <v>112</v>
      </c>
      <c r="O12" s="116">
        <v>5</v>
      </c>
      <c r="P12" s="131">
        <v>0</v>
      </c>
      <c r="Q12" s="142">
        <v>168</v>
      </c>
      <c r="R12" s="142">
        <v>541</v>
      </c>
      <c r="S12" s="42"/>
    </row>
    <row r="13" spans="2:19" ht="22.35" customHeight="1" thickTop="1" thickBot="1" x14ac:dyDescent="0.3">
      <c r="B13" s="94" t="s">
        <v>11</v>
      </c>
      <c r="C13" s="95">
        <v>46</v>
      </c>
      <c r="D13" s="97">
        <v>156</v>
      </c>
      <c r="E13" s="97">
        <v>0</v>
      </c>
      <c r="F13" s="140">
        <v>0</v>
      </c>
      <c r="G13" s="141">
        <v>202</v>
      </c>
      <c r="H13" s="95">
        <v>449</v>
      </c>
      <c r="I13" s="97">
        <v>1345</v>
      </c>
      <c r="J13" s="97">
        <v>40</v>
      </c>
      <c r="K13" s="140">
        <v>1</v>
      </c>
      <c r="L13" s="141">
        <v>1835</v>
      </c>
      <c r="M13" s="95">
        <v>259</v>
      </c>
      <c r="N13" s="97">
        <v>729</v>
      </c>
      <c r="O13" s="97">
        <v>46</v>
      </c>
      <c r="P13" s="140">
        <v>0</v>
      </c>
      <c r="Q13" s="141">
        <v>1034</v>
      </c>
      <c r="R13" s="141">
        <v>3071</v>
      </c>
      <c r="S13" s="56"/>
    </row>
    <row r="14" spans="2:19" ht="22.35" customHeight="1" thickTop="1" x14ac:dyDescent="0.25">
      <c r="B14" s="106" t="s">
        <v>12</v>
      </c>
      <c r="C14" s="115">
        <v>1</v>
      </c>
      <c r="D14" s="116">
        <v>6</v>
      </c>
      <c r="E14" s="116">
        <v>0</v>
      </c>
      <c r="F14" s="131">
        <v>0</v>
      </c>
      <c r="G14" s="142">
        <v>7</v>
      </c>
      <c r="H14" s="115">
        <v>12</v>
      </c>
      <c r="I14" s="116">
        <v>66</v>
      </c>
      <c r="J14" s="116">
        <v>3</v>
      </c>
      <c r="K14" s="131">
        <v>0</v>
      </c>
      <c r="L14" s="142">
        <v>81</v>
      </c>
      <c r="M14" s="115">
        <v>6</v>
      </c>
      <c r="N14" s="116">
        <v>20</v>
      </c>
      <c r="O14" s="116">
        <v>2</v>
      </c>
      <c r="P14" s="131">
        <v>0</v>
      </c>
      <c r="Q14" s="142">
        <v>28</v>
      </c>
      <c r="R14" s="142">
        <v>116</v>
      </c>
      <c r="S14" s="42"/>
    </row>
    <row r="15" spans="2:19" ht="22.35" customHeight="1" x14ac:dyDescent="0.25">
      <c r="B15" s="106" t="s">
        <v>13</v>
      </c>
      <c r="C15" s="115">
        <v>2</v>
      </c>
      <c r="D15" s="116">
        <v>25</v>
      </c>
      <c r="E15" s="116">
        <v>0</v>
      </c>
      <c r="F15" s="131">
        <v>0</v>
      </c>
      <c r="G15" s="142">
        <v>27</v>
      </c>
      <c r="H15" s="115">
        <v>40</v>
      </c>
      <c r="I15" s="116">
        <v>249</v>
      </c>
      <c r="J15" s="116">
        <v>10</v>
      </c>
      <c r="K15" s="131">
        <v>1</v>
      </c>
      <c r="L15" s="142">
        <v>300</v>
      </c>
      <c r="M15" s="115">
        <v>27</v>
      </c>
      <c r="N15" s="116">
        <v>113</v>
      </c>
      <c r="O15" s="116">
        <v>8</v>
      </c>
      <c r="P15" s="131">
        <v>1</v>
      </c>
      <c r="Q15" s="142">
        <v>149</v>
      </c>
      <c r="R15" s="142">
        <v>476</v>
      </c>
      <c r="S15" s="42"/>
    </row>
    <row r="16" spans="2:19" ht="22.35" customHeight="1" x14ac:dyDescent="0.3">
      <c r="B16" s="106" t="s">
        <v>14</v>
      </c>
      <c r="C16" s="115">
        <v>7</v>
      </c>
      <c r="D16" s="116">
        <v>20</v>
      </c>
      <c r="E16" s="116">
        <v>0</v>
      </c>
      <c r="F16" s="131">
        <v>0</v>
      </c>
      <c r="G16" s="142">
        <v>27</v>
      </c>
      <c r="H16" s="115">
        <v>52</v>
      </c>
      <c r="I16" s="116">
        <v>236</v>
      </c>
      <c r="J16" s="116">
        <v>10</v>
      </c>
      <c r="K16" s="131">
        <v>2</v>
      </c>
      <c r="L16" s="142">
        <v>300</v>
      </c>
      <c r="M16" s="115">
        <v>33</v>
      </c>
      <c r="N16" s="116">
        <v>121</v>
      </c>
      <c r="O16" s="116">
        <v>12</v>
      </c>
      <c r="P16" s="131">
        <v>0</v>
      </c>
      <c r="Q16" s="142">
        <v>166</v>
      </c>
      <c r="R16" s="142">
        <v>493</v>
      </c>
      <c r="S16" s="42"/>
    </row>
    <row r="17" spans="2:19" ht="22.35" customHeight="1" x14ac:dyDescent="0.25">
      <c r="B17" s="106" t="s">
        <v>15</v>
      </c>
      <c r="C17" s="115">
        <v>1</v>
      </c>
      <c r="D17" s="116">
        <v>3</v>
      </c>
      <c r="E17" s="116">
        <v>0</v>
      </c>
      <c r="F17" s="131">
        <v>0</v>
      </c>
      <c r="G17" s="142">
        <v>4</v>
      </c>
      <c r="H17" s="115">
        <v>8</v>
      </c>
      <c r="I17" s="116">
        <v>33</v>
      </c>
      <c r="J17" s="116">
        <v>4</v>
      </c>
      <c r="K17" s="131">
        <v>0</v>
      </c>
      <c r="L17" s="142">
        <v>45</v>
      </c>
      <c r="M17" s="115">
        <v>2</v>
      </c>
      <c r="N17" s="116">
        <v>11</v>
      </c>
      <c r="O17" s="116">
        <v>0</v>
      </c>
      <c r="P17" s="131">
        <v>1</v>
      </c>
      <c r="Q17" s="142">
        <v>14</v>
      </c>
      <c r="R17" s="142">
        <v>63</v>
      </c>
      <c r="S17" s="42"/>
    </row>
    <row r="18" spans="2:19" ht="22.35" customHeight="1" thickBot="1" x14ac:dyDescent="0.3">
      <c r="B18" s="100" t="s">
        <v>16</v>
      </c>
      <c r="C18" s="115">
        <v>1</v>
      </c>
      <c r="D18" s="116">
        <v>11</v>
      </c>
      <c r="E18" s="116">
        <v>0</v>
      </c>
      <c r="F18" s="131">
        <v>0</v>
      </c>
      <c r="G18" s="142">
        <v>12</v>
      </c>
      <c r="H18" s="115">
        <v>39</v>
      </c>
      <c r="I18" s="116">
        <v>124</v>
      </c>
      <c r="J18" s="116">
        <v>7</v>
      </c>
      <c r="K18" s="131">
        <v>0</v>
      </c>
      <c r="L18" s="142">
        <v>170</v>
      </c>
      <c r="M18" s="115">
        <v>17</v>
      </c>
      <c r="N18" s="116">
        <v>71</v>
      </c>
      <c r="O18" s="116">
        <v>1</v>
      </c>
      <c r="P18" s="131">
        <v>0</v>
      </c>
      <c r="Q18" s="142">
        <v>89</v>
      </c>
      <c r="R18" s="142">
        <v>271</v>
      </c>
      <c r="S18" s="42"/>
    </row>
    <row r="19" spans="2:19" ht="22.35" customHeight="1" thickTop="1" thickBot="1" x14ac:dyDescent="0.3">
      <c r="B19" s="94" t="s">
        <v>17</v>
      </c>
      <c r="C19" s="95">
        <v>12</v>
      </c>
      <c r="D19" s="97">
        <v>65</v>
      </c>
      <c r="E19" s="97">
        <v>0</v>
      </c>
      <c r="F19" s="140">
        <v>0</v>
      </c>
      <c r="G19" s="141">
        <v>77</v>
      </c>
      <c r="H19" s="95">
        <v>151</v>
      </c>
      <c r="I19" s="97">
        <v>708</v>
      </c>
      <c r="J19" s="97">
        <v>34</v>
      </c>
      <c r="K19" s="140">
        <v>3</v>
      </c>
      <c r="L19" s="141">
        <v>896</v>
      </c>
      <c r="M19" s="95">
        <v>85</v>
      </c>
      <c r="N19" s="97">
        <v>336</v>
      </c>
      <c r="O19" s="97">
        <v>23</v>
      </c>
      <c r="P19" s="140">
        <v>2</v>
      </c>
      <c r="Q19" s="141">
        <v>446</v>
      </c>
      <c r="R19" s="141">
        <v>1419</v>
      </c>
    </row>
    <row r="20" spans="2:19" ht="22.35" customHeight="1" thickTop="1" thickBot="1" x14ac:dyDescent="0.3">
      <c r="B20" s="107" t="s">
        <v>19</v>
      </c>
      <c r="C20" s="118">
        <v>155</v>
      </c>
      <c r="D20" s="119">
        <v>392</v>
      </c>
      <c r="E20" s="119">
        <v>1</v>
      </c>
      <c r="F20" s="135">
        <v>0</v>
      </c>
      <c r="G20" s="143">
        <v>548</v>
      </c>
      <c r="H20" s="118">
        <v>2119</v>
      </c>
      <c r="I20" s="119">
        <v>4750</v>
      </c>
      <c r="J20" s="119">
        <v>201</v>
      </c>
      <c r="K20" s="135">
        <v>8</v>
      </c>
      <c r="L20" s="143">
        <v>7078</v>
      </c>
      <c r="M20" s="118">
        <v>1109</v>
      </c>
      <c r="N20" s="119">
        <v>2505</v>
      </c>
      <c r="O20" s="119">
        <v>209</v>
      </c>
      <c r="P20" s="135">
        <v>3</v>
      </c>
      <c r="Q20" s="143">
        <v>3826</v>
      </c>
      <c r="R20" s="143">
        <v>11452</v>
      </c>
      <c r="S20" s="39"/>
    </row>
    <row r="21" spans="2:19" ht="22.35" customHeight="1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64"/>
      <c r="R21" s="63"/>
    </row>
    <row r="22" spans="2:19" ht="22.35" customHeight="1" thickTop="1" x14ac:dyDescent="0.3">
      <c r="B22" s="186" t="s">
        <v>23</v>
      </c>
      <c r="C22" s="187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79"/>
      <c r="R22" s="77"/>
    </row>
    <row r="23" spans="2:19" ht="22.35" customHeight="1" thickBot="1" x14ac:dyDescent="0.35">
      <c r="B23" s="188" t="s">
        <v>67</v>
      </c>
      <c r="C23" s="189"/>
      <c r="D23" s="63"/>
      <c r="E23" s="63"/>
      <c r="F23" s="63"/>
      <c r="G23" s="64"/>
      <c r="H23" s="63"/>
      <c r="I23" s="63"/>
      <c r="J23" s="63"/>
      <c r="K23" s="63"/>
      <c r="L23" s="64"/>
      <c r="M23" s="63"/>
      <c r="N23" s="63"/>
      <c r="O23" s="63"/>
      <c r="P23" s="63"/>
      <c r="Q23" s="64"/>
      <c r="R23" s="63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  <c r="S25" s="39"/>
    </row>
    <row r="26" spans="2:19" x14ac:dyDescent="0.3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39"/>
    </row>
    <row r="27" spans="2:19" x14ac:dyDescent="0.3">
      <c r="B27" s="4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39"/>
    </row>
    <row r="28" spans="2:19" x14ac:dyDescent="0.3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9"/>
    </row>
    <row r="29" spans="2:19" x14ac:dyDescent="0.3">
      <c r="B29" s="4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39"/>
    </row>
    <row r="30" spans="2:19" x14ac:dyDescent="0.3">
      <c r="B30" s="4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39"/>
    </row>
    <row r="31" spans="2:19" x14ac:dyDescent="0.3">
      <c r="B31" s="4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39"/>
    </row>
    <row r="32" spans="2:19" x14ac:dyDescent="0.3">
      <c r="B32" s="4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39"/>
    </row>
    <row r="33" spans="2:19" x14ac:dyDescent="0.3">
      <c r="B33" s="4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39"/>
    </row>
    <row r="34" spans="2:19" x14ac:dyDescent="0.3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39"/>
    </row>
    <row r="35" spans="2:19" x14ac:dyDescent="0.3">
      <c r="B35" s="4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39"/>
    </row>
    <row r="36" spans="2:19" x14ac:dyDescent="0.3">
      <c r="B36" s="4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39"/>
    </row>
    <row r="37" spans="2:19" x14ac:dyDescent="0.3"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39"/>
    </row>
    <row r="38" spans="2:19" x14ac:dyDescent="0.3">
      <c r="H38" s="56"/>
      <c r="I38" s="56"/>
      <c r="L38" s="56"/>
      <c r="M38" s="56"/>
      <c r="N38" s="56"/>
      <c r="Q38" s="56"/>
      <c r="R38" s="56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38"/>
  <sheetViews>
    <sheetView topLeftCell="O13" zoomScaleNormal="100" workbookViewId="0">
      <selection activeCell="C7" sqref="C7:R20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6384" width="9.109375" style="38"/>
  </cols>
  <sheetData>
    <row r="1" spans="2:19" ht="15.75" thickBot="1" x14ac:dyDescent="0.3"/>
    <row r="2" spans="2:19" ht="22.35" customHeight="1" thickTop="1" thickBot="1" x14ac:dyDescent="0.35">
      <c r="B2" s="198" t="s">
        <v>120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2:19" ht="22.35" customHeight="1" thickTop="1" thickBot="1" x14ac:dyDescent="0.35">
      <c r="B3" s="201" t="s">
        <v>2</v>
      </c>
      <c r="C3" s="228" t="s">
        <v>28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0"/>
      <c r="R3" s="204" t="s">
        <v>19</v>
      </c>
    </row>
    <row r="4" spans="2:19" ht="22.35" customHeight="1" thickTop="1" thickBot="1" x14ac:dyDescent="0.35">
      <c r="B4" s="202"/>
      <c r="C4" s="218" t="s">
        <v>32</v>
      </c>
      <c r="D4" s="220"/>
      <c r="E4" s="220"/>
      <c r="F4" s="220"/>
      <c r="G4" s="221"/>
      <c r="H4" s="218" t="s">
        <v>33</v>
      </c>
      <c r="I4" s="220"/>
      <c r="J4" s="220"/>
      <c r="K4" s="220"/>
      <c r="L4" s="221"/>
      <c r="M4" s="218" t="s">
        <v>34</v>
      </c>
      <c r="N4" s="220"/>
      <c r="O4" s="220"/>
      <c r="P4" s="220"/>
      <c r="Q4" s="221"/>
      <c r="R4" s="249"/>
    </row>
    <row r="5" spans="2:19" ht="22.35" customHeight="1" thickTop="1" thickBot="1" x14ac:dyDescent="0.35">
      <c r="B5" s="202"/>
      <c r="C5" s="218" t="s">
        <v>20</v>
      </c>
      <c r="D5" s="219"/>
      <c r="E5" s="219"/>
      <c r="F5" s="219"/>
      <c r="G5" s="255" t="s">
        <v>19</v>
      </c>
      <c r="H5" s="218" t="s">
        <v>20</v>
      </c>
      <c r="I5" s="219"/>
      <c r="J5" s="219"/>
      <c r="K5" s="219"/>
      <c r="L5" s="255" t="s">
        <v>19</v>
      </c>
      <c r="M5" s="218" t="s">
        <v>20</v>
      </c>
      <c r="N5" s="219"/>
      <c r="O5" s="219"/>
      <c r="P5" s="219"/>
      <c r="Q5" s="255" t="s">
        <v>19</v>
      </c>
      <c r="R5" s="249"/>
    </row>
    <row r="6" spans="2:19" ht="22.35" customHeight="1" thickTop="1" thickBot="1" x14ac:dyDescent="0.35">
      <c r="B6" s="203"/>
      <c r="C6" s="90" t="s">
        <v>21</v>
      </c>
      <c r="D6" s="138" t="s">
        <v>76</v>
      </c>
      <c r="E6" s="138" t="s">
        <v>77</v>
      </c>
      <c r="F6" s="144" t="s">
        <v>22</v>
      </c>
      <c r="G6" s="256"/>
      <c r="H6" s="90" t="s">
        <v>21</v>
      </c>
      <c r="I6" s="138" t="s">
        <v>76</v>
      </c>
      <c r="J6" s="138" t="s">
        <v>77</v>
      </c>
      <c r="K6" s="144" t="s">
        <v>22</v>
      </c>
      <c r="L6" s="256"/>
      <c r="M6" s="90" t="s">
        <v>21</v>
      </c>
      <c r="N6" s="138" t="s">
        <v>76</v>
      </c>
      <c r="O6" s="138" t="s">
        <v>77</v>
      </c>
      <c r="P6" s="144" t="s">
        <v>22</v>
      </c>
      <c r="Q6" s="256"/>
      <c r="R6" s="250"/>
    </row>
    <row r="7" spans="2:19" ht="22.35" customHeight="1" thickTop="1" thickBot="1" x14ac:dyDescent="0.3">
      <c r="B7" s="94" t="s">
        <v>5</v>
      </c>
      <c r="C7" s="145">
        <v>0.62580645161290327</v>
      </c>
      <c r="D7" s="146">
        <v>0.43622448979591838</v>
      </c>
      <c r="E7" s="146">
        <v>1</v>
      </c>
      <c r="F7" s="98">
        <v>0</v>
      </c>
      <c r="G7" s="99">
        <v>0.49087591240875911</v>
      </c>
      <c r="H7" s="145">
        <v>0.71684756960830576</v>
      </c>
      <c r="I7" s="146">
        <v>0.56778947368421051</v>
      </c>
      <c r="J7" s="146">
        <v>0.63184079601990051</v>
      </c>
      <c r="K7" s="98">
        <v>0.5</v>
      </c>
      <c r="L7" s="99">
        <v>0.6141565413958745</v>
      </c>
      <c r="M7" s="145">
        <v>0.68981064021641114</v>
      </c>
      <c r="N7" s="146">
        <v>0.57485029940119758</v>
      </c>
      <c r="O7" s="146">
        <v>0.66985645933014359</v>
      </c>
      <c r="P7" s="98">
        <v>0.33333333333333331</v>
      </c>
      <c r="Q7" s="99">
        <v>0.61317302665969686</v>
      </c>
      <c r="R7" s="99">
        <v>0.60792874607055536</v>
      </c>
      <c r="S7" s="42"/>
    </row>
    <row r="8" spans="2:19" ht="22.35" customHeight="1" thickTop="1" x14ac:dyDescent="0.25">
      <c r="B8" s="100" t="s">
        <v>6</v>
      </c>
      <c r="C8" s="147">
        <v>7.7419354838709681E-2</v>
      </c>
      <c r="D8" s="148">
        <v>0.12244897959183673</v>
      </c>
      <c r="E8" s="148">
        <v>0</v>
      </c>
      <c r="F8" s="149">
        <v>0</v>
      </c>
      <c r="G8" s="105">
        <v>0.10948905109489052</v>
      </c>
      <c r="H8" s="147">
        <v>6.7012741859367619E-2</v>
      </c>
      <c r="I8" s="148">
        <v>0.10947368421052632</v>
      </c>
      <c r="J8" s="148">
        <v>7.4626865671641784E-2</v>
      </c>
      <c r="K8" s="149">
        <v>0</v>
      </c>
      <c r="L8" s="105">
        <v>9.5648488273523596E-2</v>
      </c>
      <c r="M8" s="147">
        <v>7.7547339945897201E-2</v>
      </c>
      <c r="N8" s="148">
        <v>0.11497005988023952</v>
      </c>
      <c r="O8" s="148">
        <v>9.0909090909090912E-2</v>
      </c>
      <c r="P8" s="149">
        <v>0</v>
      </c>
      <c r="Q8" s="105">
        <v>0.10271824359644538</v>
      </c>
      <c r="R8" s="105">
        <v>9.8672720922109672E-2</v>
      </c>
      <c r="S8" s="42"/>
    </row>
    <row r="9" spans="2:19" ht="22.35" customHeight="1" x14ac:dyDescent="0.25">
      <c r="B9" s="106" t="s">
        <v>7</v>
      </c>
      <c r="C9" s="147">
        <v>3.2258064516129031E-2</v>
      </c>
      <c r="D9" s="148">
        <v>3.0612244897959183E-2</v>
      </c>
      <c r="E9" s="148">
        <v>0</v>
      </c>
      <c r="F9" s="149">
        <v>0</v>
      </c>
      <c r="G9" s="105">
        <v>3.1021897810218978E-2</v>
      </c>
      <c r="H9" s="147">
        <v>1.8404907975460124E-2</v>
      </c>
      <c r="I9" s="148">
        <v>2.5684210526315789E-2</v>
      </c>
      <c r="J9" s="148">
        <v>1.4925373134328358E-2</v>
      </c>
      <c r="K9" s="149">
        <v>0</v>
      </c>
      <c r="L9" s="105">
        <v>2.3170387115004239E-2</v>
      </c>
      <c r="M9" s="147">
        <v>2.8854824165915238E-2</v>
      </c>
      <c r="N9" s="148">
        <v>3.7524950099800398E-2</v>
      </c>
      <c r="O9" s="148">
        <v>9.5693779904306216E-3</v>
      </c>
      <c r="P9" s="149">
        <v>0</v>
      </c>
      <c r="Q9" s="105">
        <v>3.3455305802404599E-2</v>
      </c>
      <c r="R9" s="105">
        <v>2.698218651763884E-2</v>
      </c>
      <c r="S9" s="42"/>
    </row>
    <row r="10" spans="2:19" ht="22.35" customHeight="1" x14ac:dyDescent="0.25">
      <c r="B10" s="106" t="s">
        <v>8</v>
      </c>
      <c r="C10" s="147">
        <v>5.1612903225806452E-2</v>
      </c>
      <c r="D10" s="148">
        <v>0.12244897959183673</v>
      </c>
      <c r="E10" s="148">
        <v>0</v>
      </c>
      <c r="F10" s="149">
        <v>0</v>
      </c>
      <c r="G10" s="105">
        <v>0.10218978102189781</v>
      </c>
      <c r="H10" s="147">
        <v>6.9844266163284568E-2</v>
      </c>
      <c r="I10" s="148">
        <v>7.3684210526315783E-2</v>
      </c>
      <c r="J10" s="148">
        <v>5.9701492537313432E-2</v>
      </c>
      <c r="K10" s="149">
        <v>0</v>
      </c>
      <c r="L10" s="105">
        <v>7.2054252613732689E-2</v>
      </c>
      <c r="M10" s="147">
        <v>5.7709648331830475E-2</v>
      </c>
      <c r="N10" s="148">
        <v>7.1457085828343314E-2</v>
      </c>
      <c r="O10" s="148">
        <v>6.2200956937799042E-2</v>
      </c>
      <c r="P10" s="149">
        <v>0</v>
      </c>
      <c r="Q10" s="105">
        <v>6.6910611604809198E-2</v>
      </c>
      <c r="R10" s="105">
        <v>7.1777855396437301E-2</v>
      </c>
      <c r="S10" s="42"/>
    </row>
    <row r="11" spans="2:19" ht="22.35" customHeight="1" x14ac:dyDescent="0.25">
      <c r="B11" s="106" t="s">
        <v>9</v>
      </c>
      <c r="C11" s="147">
        <v>1.935483870967742E-2</v>
      </c>
      <c r="D11" s="148">
        <v>3.0612244897959183E-2</v>
      </c>
      <c r="E11" s="148">
        <v>0</v>
      </c>
      <c r="F11" s="149">
        <v>0</v>
      </c>
      <c r="G11" s="105">
        <v>2.7372262773722629E-2</v>
      </c>
      <c r="H11" s="147">
        <v>2.1236432279377066E-2</v>
      </c>
      <c r="I11" s="148">
        <v>2.4631578947368421E-2</v>
      </c>
      <c r="J11" s="148">
        <v>1.4925373134328358E-2</v>
      </c>
      <c r="K11" s="149">
        <v>0</v>
      </c>
      <c r="L11" s="105">
        <v>2.331166996326646E-2</v>
      </c>
      <c r="M11" s="147">
        <v>2.3444544634806132E-2</v>
      </c>
      <c r="N11" s="148">
        <v>2.2355289421157686E-2</v>
      </c>
      <c r="O11" s="148">
        <v>3.3492822966507178E-2</v>
      </c>
      <c r="P11" s="149">
        <v>0</v>
      </c>
      <c r="Q11" s="105">
        <v>2.3261892315734448E-2</v>
      </c>
      <c r="R11" s="105">
        <v>2.3489346838980091E-2</v>
      </c>
      <c r="S11" s="42"/>
    </row>
    <row r="12" spans="2:19" ht="22.35" customHeight="1" thickBot="1" x14ac:dyDescent="0.3">
      <c r="B12" s="106" t="s">
        <v>10</v>
      </c>
      <c r="C12" s="147">
        <v>0.11612903225806452</v>
      </c>
      <c r="D12" s="148">
        <v>9.1836734693877556E-2</v>
      </c>
      <c r="E12" s="148">
        <v>0</v>
      </c>
      <c r="F12" s="149">
        <v>0</v>
      </c>
      <c r="G12" s="105">
        <v>9.8540145985401464E-2</v>
      </c>
      <c r="H12" s="147">
        <v>3.5394053798961773E-2</v>
      </c>
      <c r="I12" s="148">
        <v>4.9684210526315789E-2</v>
      </c>
      <c r="J12" s="148">
        <v>3.482587064676617E-2</v>
      </c>
      <c r="K12" s="149">
        <v>0.125</v>
      </c>
      <c r="L12" s="105">
        <v>4.5069228595648492E-2</v>
      </c>
      <c r="M12" s="147">
        <v>4.5987376014427414E-2</v>
      </c>
      <c r="N12" s="148">
        <v>4.4710578842315371E-2</v>
      </c>
      <c r="O12" s="148">
        <v>2.3923444976076555E-2</v>
      </c>
      <c r="P12" s="149">
        <v>0</v>
      </c>
      <c r="Q12" s="105">
        <v>4.391008886565604E-2</v>
      </c>
      <c r="R12" s="105">
        <v>4.724065665385959E-2</v>
      </c>
      <c r="S12" s="42"/>
    </row>
    <row r="13" spans="2:19" ht="22.35" customHeight="1" thickTop="1" thickBot="1" x14ac:dyDescent="0.3">
      <c r="B13" s="94" t="s">
        <v>11</v>
      </c>
      <c r="C13" s="145">
        <v>0.29677419354838708</v>
      </c>
      <c r="D13" s="146">
        <v>0.39795918367346933</v>
      </c>
      <c r="E13" s="146">
        <v>0</v>
      </c>
      <c r="F13" s="98">
        <v>0</v>
      </c>
      <c r="G13" s="99">
        <v>0.36861313868613138</v>
      </c>
      <c r="H13" s="145">
        <v>0.21189240207645116</v>
      </c>
      <c r="I13" s="146">
        <v>0.28315789473684211</v>
      </c>
      <c r="J13" s="146">
        <v>0.19900497512437809</v>
      </c>
      <c r="K13" s="98">
        <v>0.125</v>
      </c>
      <c r="L13" s="99">
        <v>0.25925402656117547</v>
      </c>
      <c r="M13" s="145">
        <v>0.23354373309287646</v>
      </c>
      <c r="N13" s="146">
        <v>0.29101796407185632</v>
      </c>
      <c r="O13" s="146">
        <v>0.22009569377990429</v>
      </c>
      <c r="P13" s="98">
        <v>0</v>
      </c>
      <c r="Q13" s="99">
        <v>0.27025614218504967</v>
      </c>
      <c r="R13" s="99">
        <v>0.26816276632902547</v>
      </c>
      <c r="S13" s="56"/>
    </row>
    <row r="14" spans="2:19" ht="22.35" customHeight="1" thickTop="1" x14ac:dyDescent="0.25">
      <c r="B14" s="106" t="s">
        <v>12</v>
      </c>
      <c r="C14" s="147">
        <v>6.4516129032258064E-3</v>
      </c>
      <c r="D14" s="148">
        <v>1.5306122448979591E-2</v>
      </c>
      <c r="E14" s="148">
        <v>0</v>
      </c>
      <c r="F14" s="149">
        <v>0</v>
      </c>
      <c r="G14" s="105">
        <v>1.2773722627737226E-2</v>
      </c>
      <c r="H14" s="147">
        <v>5.6630486078338843E-3</v>
      </c>
      <c r="I14" s="148">
        <v>1.3894736842105264E-2</v>
      </c>
      <c r="J14" s="148">
        <v>1.4925373134328358E-2</v>
      </c>
      <c r="K14" s="149">
        <v>0</v>
      </c>
      <c r="L14" s="105">
        <v>1.1443910709239898E-2</v>
      </c>
      <c r="M14" s="147">
        <v>5.4102795311091077E-3</v>
      </c>
      <c r="N14" s="148">
        <v>7.9840319361277438E-3</v>
      </c>
      <c r="O14" s="148">
        <v>9.5693779904306216E-3</v>
      </c>
      <c r="P14" s="149">
        <v>0</v>
      </c>
      <c r="Q14" s="105">
        <v>7.3183481442760066E-3</v>
      </c>
      <c r="R14" s="105">
        <v>1.0129235068110374E-2</v>
      </c>
      <c r="S14" s="42"/>
    </row>
    <row r="15" spans="2:19" ht="22.35" customHeight="1" x14ac:dyDescent="0.25">
      <c r="B15" s="106" t="s">
        <v>13</v>
      </c>
      <c r="C15" s="147">
        <v>1.2903225806451613E-2</v>
      </c>
      <c r="D15" s="148">
        <v>6.3775510204081634E-2</v>
      </c>
      <c r="E15" s="148">
        <v>0</v>
      </c>
      <c r="F15" s="149">
        <v>0</v>
      </c>
      <c r="G15" s="105">
        <v>4.9270072992700732E-2</v>
      </c>
      <c r="H15" s="147">
        <v>1.8876828692779613E-2</v>
      </c>
      <c r="I15" s="148">
        <v>5.2421052631578945E-2</v>
      </c>
      <c r="J15" s="148">
        <v>4.975124378109453E-2</v>
      </c>
      <c r="K15" s="149">
        <v>0.125</v>
      </c>
      <c r="L15" s="105">
        <v>4.2384854478666287E-2</v>
      </c>
      <c r="M15" s="147">
        <v>2.4346257889990983E-2</v>
      </c>
      <c r="N15" s="148">
        <v>4.5109780439121755E-2</v>
      </c>
      <c r="O15" s="148">
        <v>3.8277511961722487E-2</v>
      </c>
      <c r="P15" s="149">
        <v>0.33333333333333331</v>
      </c>
      <c r="Q15" s="105">
        <v>3.8944066910611606E-2</v>
      </c>
      <c r="R15" s="105">
        <v>4.1564792176039117E-2</v>
      </c>
      <c r="S15" s="42"/>
    </row>
    <row r="16" spans="2:19" ht="22.35" customHeight="1" x14ac:dyDescent="0.3">
      <c r="B16" s="106" t="s">
        <v>14</v>
      </c>
      <c r="C16" s="147">
        <v>4.5161290322580643E-2</v>
      </c>
      <c r="D16" s="148">
        <v>5.1020408163265307E-2</v>
      </c>
      <c r="E16" s="148">
        <v>0</v>
      </c>
      <c r="F16" s="149">
        <v>0</v>
      </c>
      <c r="G16" s="105">
        <v>4.9270072992700732E-2</v>
      </c>
      <c r="H16" s="147">
        <v>2.4539877300613498E-2</v>
      </c>
      <c r="I16" s="148">
        <v>4.9684210526315789E-2</v>
      </c>
      <c r="J16" s="148">
        <v>4.975124378109453E-2</v>
      </c>
      <c r="K16" s="149">
        <v>0.25</v>
      </c>
      <c r="L16" s="105">
        <v>4.2384854478666287E-2</v>
      </c>
      <c r="M16" s="147">
        <v>2.9756537421100092E-2</v>
      </c>
      <c r="N16" s="148">
        <v>4.8303393213572854E-2</v>
      </c>
      <c r="O16" s="148">
        <v>5.7416267942583733E-2</v>
      </c>
      <c r="P16" s="149">
        <v>0</v>
      </c>
      <c r="Q16" s="105">
        <v>4.3387349712493466E-2</v>
      </c>
      <c r="R16" s="105">
        <v>4.3049249039469085E-2</v>
      </c>
      <c r="S16" s="42"/>
    </row>
    <row r="17" spans="2:19" ht="22.35" customHeight="1" x14ac:dyDescent="0.25">
      <c r="B17" s="106" t="s">
        <v>15</v>
      </c>
      <c r="C17" s="147">
        <v>6.4516129032258064E-3</v>
      </c>
      <c r="D17" s="148">
        <v>7.6530612244897957E-3</v>
      </c>
      <c r="E17" s="148">
        <v>0</v>
      </c>
      <c r="F17" s="149">
        <v>0</v>
      </c>
      <c r="G17" s="105">
        <v>7.2992700729927005E-3</v>
      </c>
      <c r="H17" s="147">
        <v>3.7753657385559227E-3</v>
      </c>
      <c r="I17" s="148">
        <v>6.9473684210526318E-3</v>
      </c>
      <c r="J17" s="148">
        <v>1.9900497512437811E-2</v>
      </c>
      <c r="K17" s="149">
        <v>0</v>
      </c>
      <c r="L17" s="105">
        <v>6.3577281717999432E-3</v>
      </c>
      <c r="M17" s="147">
        <v>1.8034265103697023E-3</v>
      </c>
      <c r="N17" s="148">
        <v>4.3912175648702593E-3</v>
      </c>
      <c r="O17" s="148">
        <v>0</v>
      </c>
      <c r="P17" s="149">
        <v>0.33333333333333331</v>
      </c>
      <c r="Q17" s="105">
        <v>3.6591740721380033E-3</v>
      </c>
      <c r="R17" s="105">
        <v>5.5012224938875308E-3</v>
      </c>
      <c r="S17" s="42"/>
    </row>
    <row r="18" spans="2:19" ht="22.35" customHeight="1" thickBot="1" x14ac:dyDescent="0.3">
      <c r="B18" s="100" t="s">
        <v>16</v>
      </c>
      <c r="C18" s="147">
        <v>6.4516129032258064E-3</v>
      </c>
      <c r="D18" s="148">
        <v>2.8061224489795918E-2</v>
      </c>
      <c r="E18" s="148">
        <v>0</v>
      </c>
      <c r="F18" s="149">
        <v>0</v>
      </c>
      <c r="G18" s="105">
        <v>2.1897810218978103E-2</v>
      </c>
      <c r="H18" s="147">
        <v>1.8404907975460124E-2</v>
      </c>
      <c r="I18" s="148">
        <v>2.6105263157894736E-2</v>
      </c>
      <c r="J18" s="148">
        <v>3.482587064676617E-2</v>
      </c>
      <c r="K18" s="149">
        <v>0</v>
      </c>
      <c r="L18" s="105">
        <v>2.4018084204577565E-2</v>
      </c>
      <c r="M18" s="147">
        <v>1.5329125338142471E-2</v>
      </c>
      <c r="N18" s="148">
        <v>2.8343313373253493E-2</v>
      </c>
      <c r="O18" s="148">
        <v>4.7846889952153108E-3</v>
      </c>
      <c r="P18" s="149">
        <v>0</v>
      </c>
      <c r="Q18" s="105">
        <v>2.3261892315734448E-2</v>
      </c>
      <c r="R18" s="105">
        <v>2.366398882291303E-2</v>
      </c>
      <c r="S18" s="42"/>
    </row>
    <row r="19" spans="2:19" ht="22.35" customHeight="1" thickTop="1" thickBot="1" x14ac:dyDescent="0.3">
      <c r="B19" s="94" t="s">
        <v>17</v>
      </c>
      <c r="C19" s="145">
        <v>7.7419354838709681E-2</v>
      </c>
      <c r="D19" s="146">
        <v>0.16581632653061226</v>
      </c>
      <c r="E19" s="146">
        <v>0</v>
      </c>
      <c r="F19" s="98">
        <v>0</v>
      </c>
      <c r="G19" s="99">
        <v>0.14051094890510951</v>
      </c>
      <c r="H19" s="145">
        <v>7.1260028315243043E-2</v>
      </c>
      <c r="I19" s="146">
        <v>0.14905263157894735</v>
      </c>
      <c r="J19" s="146">
        <v>0.1691542288557214</v>
      </c>
      <c r="K19" s="98">
        <v>0.375</v>
      </c>
      <c r="L19" s="99">
        <v>0.12658943204294998</v>
      </c>
      <c r="M19" s="145">
        <v>7.6645626690712357E-2</v>
      </c>
      <c r="N19" s="146">
        <v>0.1341317365269461</v>
      </c>
      <c r="O19" s="146">
        <v>0.11004784688995214</v>
      </c>
      <c r="P19" s="98">
        <v>0.66666666666666663</v>
      </c>
      <c r="Q19" s="99">
        <v>0.11657083115525352</v>
      </c>
      <c r="R19" s="99">
        <v>0.12390848760041913</v>
      </c>
    </row>
    <row r="20" spans="2:19" ht="22.35" customHeight="1" thickTop="1" thickBot="1" x14ac:dyDescent="0.3">
      <c r="B20" s="107" t="s">
        <v>19</v>
      </c>
      <c r="C20" s="150">
        <v>1</v>
      </c>
      <c r="D20" s="151">
        <v>1</v>
      </c>
      <c r="E20" s="151">
        <v>1</v>
      </c>
      <c r="F20" s="152">
        <v>0</v>
      </c>
      <c r="G20" s="153">
        <v>1</v>
      </c>
      <c r="H20" s="150">
        <v>0.99999999999999989</v>
      </c>
      <c r="I20" s="151">
        <v>1</v>
      </c>
      <c r="J20" s="151">
        <v>1</v>
      </c>
      <c r="K20" s="152">
        <v>1</v>
      </c>
      <c r="L20" s="153">
        <v>1</v>
      </c>
      <c r="M20" s="150">
        <v>1</v>
      </c>
      <c r="N20" s="151">
        <v>1</v>
      </c>
      <c r="O20" s="151">
        <v>1</v>
      </c>
      <c r="P20" s="152">
        <v>1</v>
      </c>
      <c r="Q20" s="153">
        <v>1</v>
      </c>
      <c r="R20" s="153">
        <v>1</v>
      </c>
      <c r="S20" s="39"/>
    </row>
    <row r="21" spans="2:19" ht="22.35" customHeight="1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78"/>
      <c r="R21" s="63"/>
    </row>
    <row r="22" spans="2:19" ht="22.35" customHeight="1" thickTop="1" x14ac:dyDescent="0.3">
      <c r="B22" s="186" t="s">
        <v>23</v>
      </c>
      <c r="C22" s="187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64"/>
      <c r="R22" s="69"/>
    </row>
    <row r="23" spans="2:19" ht="22.35" customHeight="1" thickBot="1" x14ac:dyDescent="0.35">
      <c r="B23" s="188" t="s">
        <v>67</v>
      </c>
      <c r="C23" s="189"/>
      <c r="D23" s="63"/>
      <c r="E23" s="63"/>
      <c r="F23" s="6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</row>
    <row r="26" spans="2:19" x14ac:dyDescent="0.3">
      <c r="B26" s="4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2:19" x14ac:dyDescent="0.3">
      <c r="B27" s="4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2:19" x14ac:dyDescent="0.3">
      <c r="B28" s="4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2:19" x14ac:dyDescent="0.3">
      <c r="B29" s="4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2:19" x14ac:dyDescent="0.3">
      <c r="B30" s="4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19" x14ac:dyDescent="0.3">
      <c r="B31" s="4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2:19" x14ac:dyDescent="0.3">
      <c r="B32" s="4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2:18" x14ac:dyDescent="0.3">
      <c r="B33" s="4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x14ac:dyDescent="0.3">
      <c r="B34" s="4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x14ac:dyDescent="0.3">
      <c r="B35" s="3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x14ac:dyDescent="0.3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x14ac:dyDescent="0.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22"/>
  <sheetViews>
    <sheetView topLeftCell="M11" zoomScaleNormal="100" workbookViewId="0">
      <selection activeCell="C6" sqref="C6:P19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6" width="13.6640625" style="38" customWidth="1"/>
    <col min="17" max="16384" width="9.109375" style="38"/>
  </cols>
  <sheetData>
    <row r="1" spans="2:16" ht="15.75" thickBot="1" x14ac:dyDescent="0.3"/>
    <row r="2" spans="2:16" ht="22.35" customHeight="1" thickTop="1" thickBot="1" x14ac:dyDescent="0.35">
      <c r="B2" s="25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33"/>
    </row>
    <row r="3" spans="2:16" ht="22.35" customHeight="1" thickTop="1" x14ac:dyDescent="0.3">
      <c r="B3" s="201" t="s">
        <v>2</v>
      </c>
      <c r="C3" s="260" t="s">
        <v>70</v>
      </c>
      <c r="D3" s="261"/>
      <c r="E3" s="260" t="s">
        <v>75</v>
      </c>
      <c r="F3" s="261"/>
      <c r="G3" s="260" t="s">
        <v>97</v>
      </c>
      <c r="H3" s="261"/>
      <c r="I3" s="260" t="s">
        <v>98</v>
      </c>
      <c r="J3" s="261"/>
      <c r="K3" s="260" t="s">
        <v>99</v>
      </c>
      <c r="L3" s="261"/>
      <c r="M3" s="260" t="s">
        <v>100</v>
      </c>
      <c r="N3" s="261"/>
      <c r="O3" s="236" t="s">
        <v>19</v>
      </c>
      <c r="P3" s="237"/>
    </row>
    <row r="4" spans="2:16" ht="22.35" customHeight="1" thickBot="1" x14ac:dyDescent="0.35">
      <c r="B4" s="234"/>
      <c r="C4" s="262" t="s">
        <v>70</v>
      </c>
      <c r="D4" s="263"/>
      <c r="E4" s="262"/>
      <c r="F4" s="263"/>
      <c r="G4" s="262"/>
      <c r="H4" s="263"/>
      <c r="I4" s="262"/>
      <c r="J4" s="263"/>
      <c r="K4" s="262" t="s">
        <v>73</v>
      </c>
      <c r="L4" s="263"/>
      <c r="M4" s="262" t="s">
        <v>74</v>
      </c>
      <c r="N4" s="263"/>
      <c r="O4" s="258"/>
      <c r="P4" s="259"/>
    </row>
    <row r="5" spans="2:16" ht="22.35" customHeight="1" thickTop="1" thickBot="1" x14ac:dyDescent="0.35">
      <c r="B5" s="235"/>
      <c r="C5" s="90" t="s">
        <v>3</v>
      </c>
      <c r="D5" s="154" t="s">
        <v>4</v>
      </c>
      <c r="E5" s="90" t="s">
        <v>3</v>
      </c>
      <c r="F5" s="155" t="s">
        <v>4</v>
      </c>
      <c r="G5" s="90" t="s">
        <v>3</v>
      </c>
      <c r="H5" s="154" t="s">
        <v>4</v>
      </c>
      <c r="I5" s="90" t="s">
        <v>3</v>
      </c>
      <c r="J5" s="155" t="s">
        <v>4</v>
      </c>
      <c r="K5" s="90" t="s">
        <v>3</v>
      </c>
      <c r="L5" s="154" t="s">
        <v>4</v>
      </c>
      <c r="M5" s="90" t="s">
        <v>3</v>
      </c>
      <c r="N5" s="155" t="s">
        <v>4</v>
      </c>
      <c r="O5" s="90" t="s">
        <v>3</v>
      </c>
      <c r="P5" s="154" t="s">
        <v>4</v>
      </c>
    </row>
    <row r="6" spans="2:16" ht="22.35" customHeight="1" thickTop="1" thickBot="1" x14ac:dyDescent="0.3">
      <c r="B6" s="94" t="s">
        <v>5</v>
      </c>
      <c r="C6" s="126">
        <v>371</v>
      </c>
      <c r="D6" s="114">
        <v>1</v>
      </c>
      <c r="E6" s="126">
        <v>4650</v>
      </c>
      <c r="F6" s="98">
        <v>0.75</v>
      </c>
      <c r="G6" s="126">
        <v>187</v>
      </c>
      <c r="H6" s="114">
        <v>0.17929050814956854</v>
      </c>
      <c r="I6" s="126">
        <v>1152</v>
      </c>
      <c r="J6" s="98">
        <v>0.42136064374542792</v>
      </c>
      <c r="K6" s="126">
        <v>38</v>
      </c>
      <c r="L6" s="114">
        <v>0.84444444444444444</v>
      </c>
      <c r="M6" s="126">
        <v>564</v>
      </c>
      <c r="N6" s="98">
        <v>0.53257790368271951</v>
      </c>
      <c r="O6" s="126">
        <v>6962</v>
      </c>
      <c r="P6" s="114">
        <v>0.60792874607055536</v>
      </c>
    </row>
    <row r="7" spans="2:16" ht="22.35" customHeight="1" thickTop="1" x14ac:dyDescent="0.25">
      <c r="B7" s="100" t="s">
        <v>6</v>
      </c>
      <c r="C7" s="115">
        <v>0</v>
      </c>
      <c r="D7" s="117">
        <v>0</v>
      </c>
      <c r="E7" s="115">
        <v>364</v>
      </c>
      <c r="F7" s="104">
        <v>5.8709677419354837E-2</v>
      </c>
      <c r="G7" s="115">
        <v>292</v>
      </c>
      <c r="H7" s="117">
        <v>0.27996164908916588</v>
      </c>
      <c r="I7" s="115">
        <v>395</v>
      </c>
      <c r="J7" s="104">
        <v>0.14447695683979517</v>
      </c>
      <c r="K7" s="115">
        <v>3</v>
      </c>
      <c r="L7" s="117">
        <v>6.6666666666666666E-2</v>
      </c>
      <c r="M7" s="115">
        <v>76</v>
      </c>
      <c r="N7" s="104">
        <v>7.1765816808309721E-2</v>
      </c>
      <c r="O7" s="115">
        <v>1130</v>
      </c>
      <c r="P7" s="117">
        <v>9.8672720922109672E-2</v>
      </c>
    </row>
    <row r="8" spans="2:16" ht="22.35" customHeight="1" x14ac:dyDescent="0.25">
      <c r="B8" s="106" t="s">
        <v>7</v>
      </c>
      <c r="C8" s="115">
        <v>0</v>
      </c>
      <c r="D8" s="117">
        <v>0</v>
      </c>
      <c r="E8" s="115">
        <v>128</v>
      </c>
      <c r="F8" s="104">
        <v>2.0645161290322581E-2</v>
      </c>
      <c r="G8" s="115">
        <v>54</v>
      </c>
      <c r="H8" s="117">
        <v>5.1773729626078617E-2</v>
      </c>
      <c r="I8" s="115">
        <v>117</v>
      </c>
      <c r="J8" s="104">
        <v>4.2794440380395024E-2</v>
      </c>
      <c r="K8" s="115">
        <v>1</v>
      </c>
      <c r="L8" s="117">
        <v>2.2222222222222223E-2</v>
      </c>
      <c r="M8" s="115">
        <v>9</v>
      </c>
      <c r="N8" s="104">
        <v>8.4985835694051E-3</v>
      </c>
      <c r="O8" s="115">
        <v>309</v>
      </c>
      <c r="P8" s="117">
        <v>2.698218651763884E-2</v>
      </c>
    </row>
    <row r="9" spans="2:16" ht="22.35" customHeight="1" x14ac:dyDescent="0.25">
      <c r="B9" s="106" t="s">
        <v>8</v>
      </c>
      <c r="C9" s="115">
        <v>0</v>
      </c>
      <c r="D9" s="117">
        <v>0</v>
      </c>
      <c r="E9" s="115">
        <v>368</v>
      </c>
      <c r="F9" s="104">
        <v>5.9354838709677421E-2</v>
      </c>
      <c r="G9" s="115">
        <v>139</v>
      </c>
      <c r="H9" s="117">
        <v>0.13326941514860979</v>
      </c>
      <c r="I9" s="115">
        <v>272</v>
      </c>
      <c r="J9" s="104">
        <v>9.9487929773226041E-2</v>
      </c>
      <c r="K9" s="115">
        <v>1</v>
      </c>
      <c r="L9" s="117">
        <v>2.2222222222222223E-2</v>
      </c>
      <c r="M9" s="115">
        <v>42</v>
      </c>
      <c r="N9" s="104">
        <v>3.9660056657223795E-2</v>
      </c>
      <c r="O9" s="115">
        <v>822</v>
      </c>
      <c r="P9" s="117">
        <v>7.1777855396437301E-2</v>
      </c>
    </row>
    <row r="10" spans="2:16" ht="22.35" customHeight="1" x14ac:dyDescent="0.25">
      <c r="B10" s="106" t="s">
        <v>9</v>
      </c>
      <c r="C10" s="115">
        <v>0</v>
      </c>
      <c r="D10" s="117">
        <v>0</v>
      </c>
      <c r="E10" s="115">
        <v>96</v>
      </c>
      <c r="F10" s="104">
        <v>1.5483870967741935E-2</v>
      </c>
      <c r="G10" s="115">
        <v>70</v>
      </c>
      <c r="H10" s="117">
        <v>6.7114093959731544E-2</v>
      </c>
      <c r="I10" s="115">
        <v>92</v>
      </c>
      <c r="J10" s="104">
        <v>3.3650329188002925E-2</v>
      </c>
      <c r="K10" s="115">
        <v>0</v>
      </c>
      <c r="L10" s="117">
        <v>0</v>
      </c>
      <c r="M10" s="115">
        <v>11</v>
      </c>
      <c r="N10" s="104">
        <v>1.0387157695939566E-2</v>
      </c>
      <c r="O10" s="115">
        <v>269</v>
      </c>
      <c r="P10" s="117">
        <v>2.3489346838980091E-2</v>
      </c>
    </row>
    <row r="11" spans="2:16" ht="22.35" customHeight="1" thickBot="1" x14ac:dyDescent="0.3">
      <c r="B11" s="106" t="s">
        <v>10</v>
      </c>
      <c r="C11" s="115">
        <v>0</v>
      </c>
      <c r="D11" s="117">
        <v>0</v>
      </c>
      <c r="E11" s="115">
        <v>155</v>
      </c>
      <c r="F11" s="104">
        <v>2.5000000000000001E-2</v>
      </c>
      <c r="G11" s="115">
        <v>117</v>
      </c>
      <c r="H11" s="117">
        <v>0.11217641418983701</v>
      </c>
      <c r="I11" s="115">
        <v>223</v>
      </c>
      <c r="J11" s="104">
        <v>8.1565471836137521E-2</v>
      </c>
      <c r="K11" s="115">
        <v>2</v>
      </c>
      <c r="L11" s="117">
        <v>4.4444444444444446E-2</v>
      </c>
      <c r="M11" s="115">
        <v>44</v>
      </c>
      <c r="N11" s="104">
        <v>4.1548630783758263E-2</v>
      </c>
      <c r="O11" s="115">
        <v>541</v>
      </c>
      <c r="P11" s="117">
        <v>4.724065665385959E-2</v>
      </c>
    </row>
    <row r="12" spans="2:16" ht="22.35" customHeight="1" thickTop="1" thickBot="1" x14ac:dyDescent="0.3">
      <c r="B12" s="94" t="s">
        <v>11</v>
      </c>
      <c r="C12" s="126">
        <v>0</v>
      </c>
      <c r="D12" s="114">
        <v>0</v>
      </c>
      <c r="E12" s="126">
        <v>1111</v>
      </c>
      <c r="F12" s="98">
        <v>0.17919354838709675</v>
      </c>
      <c r="G12" s="126">
        <v>672</v>
      </c>
      <c r="H12" s="114">
        <v>0.64429530201342289</v>
      </c>
      <c r="I12" s="126">
        <v>1099</v>
      </c>
      <c r="J12" s="98">
        <v>0.40197512801755664</v>
      </c>
      <c r="K12" s="126">
        <v>7</v>
      </c>
      <c r="L12" s="114">
        <v>0.15555555555555556</v>
      </c>
      <c r="M12" s="126">
        <v>182</v>
      </c>
      <c r="N12" s="98">
        <v>0.17186024551463644</v>
      </c>
      <c r="O12" s="126">
        <v>3071</v>
      </c>
      <c r="P12" s="114">
        <v>0.26816276632902547</v>
      </c>
    </row>
    <row r="13" spans="2:16" ht="22.35" customHeight="1" thickTop="1" x14ac:dyDescent="0.25">
      <c r="B13" s="106" t="s">
        <v>12</v>
      </c>
      <c r="C13" s="115">
        <v>0</v>
      </c>
      <c r="D13" s="117">
        <v>0</v>
      </c>
      <c r="E13" s="115">
        <v>25</v>
      </c>
      <c r="F13" s="104">
        <v>4.0322580645161289E-3</v>
      </c>
      <c r="G13" s="115">
        <v>35</v>
      </c>
      <c r="H13" s="117">
        <v>3.3557046979865772E-2</v>
      </c>
      <c r="I13" s="115">
        <v>42</v>
      </c>
      <c r="J13" s="104">
        <v>1.5362106803218726E-2</v>
      </c>
      <c r="K13" s="115">
        <v>0</v>
      </c>
      <c r="L13" s="117">
        <v>0</v>
      </c>
      <c r="M13" s="115">
        <v>14</v>
      </c>
      <c r="N13" s="104">
        <v>1.3220018885741265E-2</v>
      </c>
      <c r="O13" s="115">
        <v>116</v>
      </c>
      <c r="P13" s="117">
        <v>1.0129235068110374E-2</v>
      </c>
    </row>
    <row r="14" spans="2:16" ht="22.35" customHeight="1" x14ac:dyDescent="0.25">
      <c r="B14" s="106" t="s">
        <v>13</v>
      </c>
      <c r="C14" s="115">
        <v>0</v>
      </c>
      <c r="D14" s="117">
        <v>0</v>
      </c>
      <c r="E14" s="115">
        <v>152</v>
      </c>
      <c r="F14" s="104">
        <v>2.4516129032258065E-2</v>
      </c>
      <c r="G14" s="115">
        <v>46</v>
      </c>
      <c r="H14" s="117">
        <v>4.4103547459252157E-2</v>
      </c>
      <c r="I14" s="115">
        <v>149</v>
      </c>
      <c r="J14" s="104">
        <v>5.4498902706656915E-2</v>
      </c>
      <c r="K14" s="115">
        <v>0</v>
      </c>
      <c r="L14" s="117">
        <v>0</v>
      </c>
      <c r="M14" s="115">
        <v>129</v>
      </c>
      <c r="N14" s="104">
        <v>0.12181303116147309</v>
      </c>
      <c r="O14" s="115">
        <v>476</v>
      </c>
      <c r="P14" s="117">
        <v>4.1564792176039117E-2</v>
      </c>
    </row>
    <row r="15" spans="2:16" ht="22.35" customHeight="1" x14ac:dyDescent="0.3">
      <c r="B15" s="106" t="s">
        <v>14</v>
      </c>
      <c r="C15" s="115">
        <v>0</v>
      </c>
      <c r="D15" s="117">
        <v>0</v>
      </c>
      <c r="E15" s="115">
        <v>153</v>
      </c>
      <c r="F15" s="104">
        <v>2.467741935483871E-2</v>
      </c>
      <c r="G15" s="115">
        <v>71</v>
      </c>
      <c r="H15" s="117">
        <v>6.8072866730584852E-2</v>
      </c>
      <c r="I15" s="115">
        <v>161</v>
      </c>
      <c r="J15" s="104">
        <v>5.8888076079005119E-2</v>
      </c>
      <c r="K15" s="115">
        <v>0</v>
      </c>
      <c r="L15" s="117">
        <v>0</v>
      </c>
      <c r="M15" s="115">
        <v>108</v>
      </c>
      <c r="N15" s="104">
        <v>0.10198300283286119</v>
      </c>
      <c r="O15" s="115">
        <v>493</v>
      </c>
      <c r="P15" s="117">
        <v>4.3049249039469085E-2</v>
      </c>
    </row>
    <row r="16" spans="2:16" ht="22.35" customHeight="1" x14ac:dyDescent="0.25">
      <c r="B16" s="106" t="s">
        <v>15</v>
      </c>
      <c r="C16" s="115">
        <v>0</v>
      </c>
      <c r="D16" s="117">
        <v>0</v>
      </c>
      <c r="E16" s="115">
        <v>11</v>
      </c>
      <c r="F16" s="104">
        <v>1.7741935483870969E-3</v>
      </c>
      <c r="G16" s="115">
        <v>12</v>
      </c>
      <c r="H16" s="117">
        <v>1.1505273250239693E-2</v>
      </c>
      <c r="I16" s="115">
        <v>27</v>
      </c>
      <c r="J16" s="104">
        <v>9.8756400877834678E-3</v>
      </c>
      <c r="K16" s="115">
        <v>0</v>
      </c>
      <c r="L16" s="117">
        <v>0</v>
      </c>
      <c r="M16" s="115">
        <v>13</v>
      </c>
      <c r="N16" s="104">
        <v>1.2275731822474031E-2</v>
      </c>
      <c r="O16" s="115">
        <v>63</v>
      </c>
      <c r="P16" s="117">
        <v>5.5012224938875308E-3</v>
      </c>
    </row>
    <row r="17" spans="2:16" ht="22.35" customHeight="1" thickBot="1" x14ac:dyDescent="0.3">
      <c r="B17" s="100" t="s">
        <v>16</v>
      </c>
      <c r="C17" s="115">
        <v>0</v>
      </c>
      <c r="D17" s="117">
        <v>0</v>
      </c>
      <c r="E17" s="115">
        <v>98</v>
      </c>
      <c r="F17" s="104">
        <v>1.5806451612903227E-2</v>
      </c>
      <c r="G17" s="115">
        <v>20</v>
      </c>
      <c r="H17" s="117">
        <v>1.9175455417066157E-2</v>
      </c>
      <c r="I17" s="115">
        <v>104</v>
      </c>
      <c r="J17" s="104">
        <v>3.8039502560351136E-2</v>
      </c>
      <c r="K17" s="115">
        <v>0</v>
      </c>
      <c r="L17" s="117">
        <v>0</v>
      </c>
      <c r="M17" s="115">
        <v>49</v>
      </c>
      <c r="N17" s="104">
        <v>4.6270066100094431E-2</v>
      </c>
      <c r="O17" s="115">
        <v>271</v>
      </c>
      <c r="P17" s="117">
        <v>2.366398882291303E-2</v>
      </c>
    </row>
    <row r="18" spans="2:16" ht="22.35" customHeight="1" thickTop="1" thickBot="1" x14ac:dyDescent="0.3">
      <c r="B18" s="94" t="s">
        <v>17</v>
      </c>
      <c r="C18" s="126">
        <v>0</v>
      </c>
      <c r="D18" s="114">
        <v>0</v>
      </c>
      <c r="E18" s="126">
        <v>439</v>
      </c>
      <c r="F18" s="98">
        <v>7.0806451612903221E-2</v>
      </c>
      <c r="G18" s="126">
        <v>184</v>
      </c>
      <c r="H18" s="114">
        <v>0.17641418983700866</v>
      </c>
      <c r="I18" s="126">
        <v>483</v>
      </c>
      <c r="J18" s="98">
        <v>0.17666422823701536</v>
      </c>
      <c r="K18" s="126">
        <v>0</v>
      </c>
      <c r="L18" s="114">
        <v>0</v>
      </c>
      <c r="M18" s="126">
        <v>313</v>
      </c>
      <c r="N18" s="98">
        <v>0.29556185080264402</v>
      </c>
      <c r="O18" s="126">
        <v>1419</v>
      </c>
      <c r="P18" s="114">
        <v>0.12390848760041913</v>
      </c>
    </row>
    <row r="19" spans="2:16" ht="22.35" customHeight="1" thickTop="1" thickBot="1" x14ac:dyDescent="0.3">
      <c r="B19" s="107" t="s">
        <v>19</v>
      </c>
      <c r="C19" s="156">
        <v>371</v>
      </c>
      <c r="D19" s="157">
        <v>1</v>
      </c>
      <c r="E19" s="156">
        <v>6200</v>
      </c>
      <c r="F19" s="158">
        <v>1</v>
      </c>
      <c r="G19" s="156">
        <v>1043</v>
      </c>
      <c r="H19" s="159">
        <v>1</v>
      </c>
      <c r="I19" s="156">
        <v>2734</v>
      </c>
      <c r="J19" s="158">
        <v>0.99999999999999989</v>
      </c>
      <c r="K19" s="156">
        <v>45</v>
      </c>
      <c r="L19" s="159">
        <v>1</v>
      </c>
      <c r="M19" s="156">
        <v>1059</v>
      </c>
      <c r="N19" s="158">
        <v>1</v>
      </c>
      <c r="O19" s="156">
        <v>11452</v>
      </c>
      <c r="P19" s="157">
        <v>1</v>
      </c>
    </row>
    <row r="20" spans="2:16" ht="15.75" thickTop="1" x14ac:dyDescent="0.25">
      <c r="B20" s="58"/>
      <c r="C20" s="60"/>
      <c r="D20" s="76"/>
      <c r="E20" s="60"/>
      <c r="F20" s="76"/>
      <c r="G20" s="63"/>
      <c r="H20" s="63"/>
      <c r="I20" s="63"/>
    </row>
    <row r="21" spans="2:16" x14ac:dyDescent="0.3">
      <c r="B21" s="192"/>
      <c r="C21" s="193"/>
      <c r="D21" s="76"/>
      <c r="E21" s="60"/>
      <c r="F21" s="76"/>
      <c r="G21" s="77"/>
      <c r="H21" s="63"/>
      <c r="I21" s="77"/>
      <c r="K21" s="77"/>
      <c r="O21" s="77"/>
    </row>
    <row r="22" spans="2:16" x14ac:dyDescent="0.3">
      <c r="B22" s="194"/>
      <c r="C22" s="193"/>
      <c r="D22" s="69"/>
      <c r="E22" s="64"/>
      <c r="F22" s="69"/>
      <c r="G22" s="63"/>
      <c r="H22" s="63"/>
      <c r="I22" s="63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9"/>
  <sheetViews>
    <sheetView topLeftCell="J8" zoomScaleNormal="100" workbookViewId="0">
      <selection activeCell="C7" sqref="C7:M16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3" width="13.6640625" style="38" customWidth="1"/>
    <col min="14" max="16384" width="9.109375" style="38"/>
  </cols>
  <sheetData>
    <row r="1" spans="2:14" ht="15.75" thickBot="1" x14ac:dyDescent="0.3"/>
    <row r="2" spans="2:14" ht="22.35" customHeight="1" thickTop="1" thickBot="1" x14ac:dyDescent="0.35">
      <c r="B2" s="195" t="s">
        <v>94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4" ht="22.35" customHeight="1" thickTop="1" thickBot="1" x14ac:dyDescent="0.35">
      <c r="B3" s="198" t="s">
        <v>122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33"/>
    </row>
    <row r="4" spans="2:14" ht="22.35" customHeight="1" thickTop="1" x14ac:dyDescent="0.3">
      <c r="B4" s="266" t="s">
        <v>36</v>
      </c>
      <c r="C4" s="241">
        <v>2015</v>
      </c>
      <c r="D4" s="245"/>
      <c r="E4" s="246">
        <v>2016</v>
      </c>
      <c r="F4" s="245"/>
      <c r="G4" s="272">
        <v>2017</v>
      </c>
      <c r="H4" s="272"/>
      <c r="I4" s="246">
        <v>2018</v>
      </c>
      <c r="J4" s="272"/>
      <c r="K4" s="246">
        <v>2019</v>
      </c>
      <c r="L4" s="245"/>
      <c r="M4" s="237" t="s">
        <v>116</v>
      </c>
    </row>
    <row r="5" spans="2:14" ht="22.35" customHeight="1" thickBot="1" x14ac:dyDescent="0.35">
      <c r="B5" s="267"/>
      <c r="C5" s="269">
        <v>2015</v>
      </c>
      <c r="D5" s="270"/>
      <c r="E5" s="271">
        <v>2016</v>
      </c>
      <c r="F5" s="270"/>
      <c r="G5" s="273">
        <v>2017</v>
      </c>
      <c r="H5" s="273"/>
      <c r="I5" s="271">
        <v>2017</v>
      </c>
      <c r="J5" s="273"/>
      <c r="K5" s="271">
        <v>2017</v>
      </c>
      <c r="L5" s="270"/>
      <c r="M5" s="239"/>
    </row>
    <row r="6" spans="2:14" ht="22.35" customHeight="1" thickTop="1" thickBot="1" x14ac:dyDescent="0.35">
      <c r="B6" s="268"/>
      <c r="C6" s="121" t="s">
        <v>3</v>
      </c>
      <c r="D6" s="160" t="s">
        <v>4</v>
      </c>
      <c r="E6" s="123" t="s">
        <v>3</v>
      </c>
      <c r="F6" s="160" t="s">
        <v>4</v>
      </c>
      <c r="G6" s="123" t="s">
        <v>3</v>
      </c>
      <c r="H6" s="161" t="s">
        <v>4</v>
      </c>
      <c r="I6" s="123" t="s">
        <v>3</v>
      </c>
      <c r="J6" s="161" t="s">
        <v>4</v>
      </c>
      <c r="K6" s="123" t="s">
        <v>3</v>
      </c>
      <c r="L6" s="161" t="s">
        <v>4</v>
      </c>
      <c r="M6" s="250"/>
    </row>
    <row r="7" spans="2:14" ht="22.35" customHeight="1" thickTop="1" x14ac:dyDescent="0.25">
      <c r="B7" s="162" t="s">
        <v>37</v>
      </c>
      <c r="C7" s="101">
        <v>2</v>
      </c>
      <c r="D7" s="102">
        <v>0</v>
      </c>
      <c r="E7" s="116">
        <v>2</v>
      </c>
      <c r="F7" s="102">
        <v>0</v>
      </c>
      <c r="G7" s="116">
        <v>3</v>
      </c>
      <c r="H7" s="104">
        <v>0</v>
      </c>
      <c r="I7" s="116">
        <v>0</v>
      </c>
      <c r="J7" s="104">
        <v>0</v>
      </c>
      <c r="K7" s="116">
        <v>1</v>
      </c>
      <c r="L7" s="104">
        <v>8.7320991966468735E-5</v>
      </c>
      <c r="M7" s="163">
        <v>0</v>
      </c>
      <c r="N7" s="42"/>
    </row>
    <row r="8" spans="2:14" ht="22.35" customHeight="1" x14ac:dyDescent="0.25">
      <c r="B8" s="162" t="s">
        <v>38</v>
      </c>
      <c r="C8" s="101">
        <v>10</v>
      </c>
      <c r="D8" s="102">
        <v>1E-3</v>
      </c>
      <c r="E8" s="116">
        <v>4</v>
      </c>
      <c r="F8" s="102">
        <v>0</v>
      </c>
      <c r="G8" s="116">
        <v>5</v>
      </c>
      <c r="H8" s="104">
        <v>0</v>
      </c>
      <c r="I8" s="116">
        <v>7</v>
      </c>
      <c r="J8" s="104">
        <v>6.6350710900473929E-4</v>
      </c>
      <c r="K8" s="116">
        <v>10</v>
      </c>
      <c r="L8" s="104">
        <v>8.732099196646874E-4</v>
      </c>
      <c r="M8" s="163">
        <v>0.42857142857142855</v>
      </c>
      <c r="N8" s="42"/>
    </row>
    <row r="9" spans="2:14" ht="22.35" customHeight="1" x14ac:dyDescent="0.25">
      <c r="B9" s="162" t="s">
        <v>39</v>
      </c>
      <c r="C9" s="101">
        <v>9</v>
      </c>
      <c r="D9" s="102">
        <v>1E-3</v>
      </c>
      <c r="E9" s="116">
        <v>15</v>
      </c>
      <c r="F9" s="102">
        <v>2E-3</v>
      </c>
      <c r="G9" s="116">
        <v>11</v>
      </c>
      <c r="H9" s="104">
        <v>1E-3</v>
      </c>
      <c r="I9" s="116">
        <v>14</v>
      </c>
      <c r="J9" s="104">
        <v>1.3270142180094786E-3</v>
      </c>
      <c r="K9" s="116">
        <v>14</v>
      </c>
      <c r="L9" s="104">
        <v>1.2224938875305623E-3</v>
      </c>
      <c r="M9" s="163">
        <v>0</v>
      </c>
      <c r="N9" s="42"/>
    </row>
    <row r="10" spans="2:14" ht="22.35" customHeight="1" x14ac:dyDescent="0.25">
      <c r="B10" s="162" t="s">
        <v>40</v>
      </c>
      <c r="C10" s="101">
        <v>76</v>
      </c>
      <c r="D10" s="102">
        <v>8.0000000000000002E-3</v>
      </c>
      <c r="E10" s="116">
        <v>75</v>
      </c>
      <c r="F10" s="102">
        <v>8.0000000000000002E-3</v>
      </c>
      <c r="G10" s="116">
        <v>82</v>
      </c>
      <c r="H10" s="104">
        <v>8.0000000000000002E-3</v>
      </c>
      <c r="I10" s="116">
        <v>95</v>
      </c>
      <c r="J10" s="104">
        <v>9.0047393364928903E-3</v>
      </c>
      <c r="K10" s="116">
        <v>68</v>
      </c>
      <c r="L10" s="104">
        <v>5.9378274537198739E-3</v>
      </c>
      <c r="M10" s="163">
        <v>-0.28421052631578947</v>
      </c>
      <c r="N10" s="42"/>
    </row>
    <row r="11" spans="2:14" ht="22.35" customHeight="1" x14ac:dyDescent="0.25">
      <c r="B11" s="162" t="s">
        <v>41</v>
      </c>
      <c r="C11" s="101">
        <v>233</v>
      </c>
      <c r="D11" s="102">
        <v>2.5000000000000001E-2</v>
      </c>
      <c r="E11" s="116">
        <v>259</v>
      </c>
      <c r="F11" s="102">
        <v>2.5999999999999999E-2</v>
      </c>
      <c r="G11" s="116">
        <v>267</v>
      </c>
      <c r="H11" s="104">
        <v>2.5000000000000001E-2</v>
      </c>
      <c r="I11" s="116">
        <v>262</v>
      </c>
      <c r="J11" s="104">
        <v>2.4834123222748816E-2</v>
      </c>
      <c r="K11" s="116">
        <v>251</v>
      </c>
      <c r="L11" s="104">
        <v>2.1917568983583654E-2</v>
      </c>
      <c r="M11" s="163">
        <v>-4.1984732824427481E-2</v>
      </c>
      <c r="N11" s="42"/>
    </row>
    <row r="12" spans="2:14" ht="22.35" customHeight="1" x14ac:dyDescent="0.25">
      <c r="B12" s="162" t="s">
        <v>42</v>
      </c>
      <c r="C12" s="101">
        <v>531</v>
      </c>
      <c r="D12" s="102">
        <v>5.6000000000000001E-2</v>
      </c>
      <c r="E12" s="116">
        <v>551</v>
      </c>
      <c r="F12" s="102">
        <v>5.6000000000000001E-2</v>
      </c>
      <c r="G12" s="116">
        <v>591</v>
      </c>
      <c r="H12" s="104">
        <v>5.6000000000000001E-2</v>
      </c>
      <c r="I12" s="116">
        <v>613</v>
      </c>
      <c r="J12" s="104">
        <v>5.8104265402843601E-2</v>
      </c>
      <c r="K12" s="116">
        <v>641</v>
      </c>
      <c r="L12" s="104">
        <v>5.5972755850506463E-2</v>
      </c>
      <c r="M12" s="163">
        <v>4.5676998368678633E-2</v>
      </c>
      <c r="N12" s="42"/>
    </row>
    <row r="13" spans="2:14" ht="22.35" customHeight="1" x14ac:dyDescent="0.25">
      <c r="B13" s="162" t="s">
        <v>43</v>
      </c>
      <c r="C13" s="101">
        <v>934</v>
      </c>
      <c r="D13" s="102">
        <v>9.8000000000000004E-2</v>
      </c>
      <c r="E13" s="116">
        <v>1029</v>
      </c>
      <c r="F13" s="102">
        <v>0.105</v>
      </c>
      <c r="G13" s="116">
        <v>1048</v>
      </c>
      <c r="H13" s="104">
        <v>9.9000000000000005E-2</v>
      </c>
      <c r="I13" s="116">
        <v>1006</v>
      </c>
      <c r="J13" s="104">
        <v>9.5355450236966829E-2</v>
      </c>
      <c r="K13" s="116">
        <v>1162</v>
      </c>
      <c r="L13" s="104">
        <v>0.10146699266503667</v>
      </c>
      <c r="M13" s="163">
        <v>0.15506958250497019</v>
      </c>
      <c r="N13" s="42"/>
    </row>
    <row r="14" spans="2:14" ht="22.35" customHeight="1" x14ac:dyDescent="0.25">
      <c r="B14" s="162" t="s">
        <v>44</v>
      </c>
      <c r="C14" s="101">
        <v>777</v>
      </c>
      <c r="D14" s="102">
        <v>8.2000000000000003E-2</v>
      </c>
      <c r="E14" s="116">
        <v>791</v>
      </c>
      <c r="F14" s="102">
        <v>8.1000000000000003E-2</v>
      </c>
      <c r="G14" s="116">
        <v>862</v>
      </c>
      <c r="H14" s="104">
        <v>8.1000000000000003E-2</v>
      </c>
      <c r="I14" s="116">
        <v>887</v>
      </c>
      <c r="J14" s="104">
        <v>8.4075829383886261E-2</v>
      </c>
      <c r="K14" s="116">
        <v>879</v>
      </c>
      <c r="L14" s="104">
        <v>7.6755151938526028E-2</v>
      </c>
      <c r="M14" s="163">
        <v>-9.0191657271702363E-3</v>
      </c>
      <c r="N14" s="42"/>
    </row>
    <row r="15" spans="2:14" ht="22.35" customHeight="1" thickBot="1" x14ac:dyDescent="0.3">
      <c r="B15" s="162" t="s">
        <v>45</v>
      </c>
      <c r="C15" s="101">
        <v>6918</v>
      </c>
      <c r="D15" s="102">
        <v>0.72899999999999998</v>
      </c>
      <c r="E15" s="116">
        <v>7058</v>
      </c>
      <c r="F15" s="102">
        <v>0.72099999999999997</v>
      </c>
      <c r="G15" s="116">
        <v>7760</v>
      </c>
      <c r="H15" s="104">
        <v>0.73</v>
      </c>
      <c r="I15" s="116">
        <v>7666</v>
      </c>
      <c r="J15" s="104">
        <v>0.72663507109004744</v>
      </c>
      <c r="K15" s="116">
        <v>8426</v>
      </c>
      <c r="L15" s="104">
        <v>0.73576667830946563</v>
      </c>
      <c r="M15" s="163">
        <v>9.9139055570049567E-2</v>
      </c>
      <c r="N15" s="42"/>
    </row>
    <row r="16" spans="2:14" ht="22.35" customHeight="1" thickTop="1" thickBot="1" x14ac:dyDescent="0.3">
      <c r="B16" s="107" t="s">
        <v>19</v>
      </c>
      <c r="C16" s="108">
        <v>9490</v>
      </c>
      <c r="D16" s="109">
        <v>1</v>
      </c>
      <c r="E16" s="110">
        <v>9784</v>
      </c>
      <c r="F16" s="109">
        <v>1</v>
      </c>
      <c r="G16" s="110">
        <v>10629</v>
      </c>
      <c r="H16" s="111">
        <v>1</v>
      </c>
      <c r="I16" s="110">
        <v>10550</v>
      </c>
      <c r="J16" s="111">
        <v>1</v>
      </c>
      <c r="K16" s="110">
        <v>11452</v>
      </c>
      <c r="L16" s="111">
        <v>1</v>
      </c>
      <c r="M16" s="164">
        <v>8.549763033175356E-2</v>
      </c>
      <c r="N16" s="39"/>
    </row>
    <row r="17" spans="3:13" ht="15.75" thickTop="1" x14ac:dyDescent="0.25"/>
    <row r="18" spans="3:13" ht="15" x14ac:dyDescent="0.25">
      <c r="G18" s="42"/>
      <c r="H18" s="52"/>
      <c r="I18" s="42"/>
      <c r="J18" s="52"/>
      <c r="K18" s="42"/>
      <c r="L18" s="52"/>
      <c r="M18" s="53"/>
    </row>
    <row r="19" spans="3:13" ht="15" x14ac:dyDescent="0.25">
      <c r="D19" s="55"/>
      <c r="G19" s="42"/>
      <c r="H19" s="52"/>
      <c r="I19" s="42"/>
      <c r="J19" s="52"/>
      <c r="K19" s="42"/>
      <c r="L19" s="52"/>
      <c r="M19" s="53"/>
    </row>
    <row r="20" spans="3:13" ht="15" x14ac:dyDescent="0.25">
      <c r="D20" s="55"/>
      <c r="E20" s="56"/>
      <c r="G20" s="73"/>
      <c r="H20" s="52"/>
      <c r="I20" s="73"/>
      <c r="J20" s="52"/>
      <c r="K20" s="73"/>
      <c r="L20" s="52"/>
      <c r="M20" s="53"/>
    </row>
    <row r="21" spans="3:13" ht="15" x14ac:dyDescent="0.25">
      <c r="D21" s="55"/>
      <c r="G21" s="73"/>
      <c r="H21" s="52"/>
      <c r="I21" s="73"/>
      <c r="J21" s="52"/>
      <c r="K21" s="73"/>
      <c r="L21" s="52"/>
      <c r="M21" s="53"/>
    </row>
    <row r="22" spans="3:13" x14ac:dyDescent="0.3">
      <c r="D22" s="55"/>
      <c r="G22" s="73"/>
      <c r="H22" s="52"/>
      <c r="I22" s="73"/>
      <c r="J22" s="52"/>
      <c r="K22" s="73"/>
      <c r="L22" s="52"/>
      <c r="M22" s="53"/>
    </row>
    <row r="23" spans="3:13" x14ac:dyDescent="0.3">
      <c r="D23" s="55"/>
      <c r="G23" s="73"/>
      <c r="H23" s="52"/>
      <c r="I23" s="73"/>
      <c r="J23" s="52"/>
      <c r="K23" s="73"/>
      <c r="L23" s="52"/>
      <c r="M23" s="53"/>
    </row>
    <row r="24" spans="3:13" x14ac:dyDescent="0.3">
      <c r="D24" s="55"/>
      <c r="G24" s="73"/>
      <c r="H24" s="52"/>
      <c r="I24" s="73"/>
      <c r="J24" s="52"/>
      <c r="K24" s="73"/>
      <c r="L24" s="52"/>
      <c r="M24" s="53"/>
    </row>
    <row r="25" spans="3:13" x14ac:dyDescent="0.3">
      <c r="D25" s="55"/>
      <c r="G25" s="73"/>
      <c r="H25" s="52"/>
      <c r="I25" s="73"/>
      <c r="J25" s="52"/>
      <c r="K25" s="73"/>
      <c r="L25" s="52"/>
      <c r="M25" s="53"/>
    </row>
    <row r="26" spans="3:13" x14ac:dyDescent="0.3">
      <c r="D26" s="55"/>
      <c r="F26" s="56"/>
      <c r="G26" s="73"/>
      <c r="H26" s="52"/>
      <c r="I26" s="73"/>
      <c r="J26" s="52"/>
      <c r="K26" s="73"/>
      <c r="L26" s="52"/>
      <c r="M26" s="53"/>
    </row>
    <row r="27" spans="3:13" x14ac:dyDescent="0.3">
      <c r="C27" s="56"/>
      <c r="D27" s="55"/>
      <c r="G27" s="74"/>
      <c r="H27" s="52"/>
      <c r="I27" s="74"/>
      <c r="J27" s="52"/>
      <c r="K27" s="74"/>
      <c r="L27" s="52"/>
      <c r="M27" s="75"/>
    </row>
    <row r="28" spans="3:13" x14ac:dyDescent="0.3">
      <c r="C28" s="56"/>
      <c r="D28" s="55"/>
      <c r="F28" s="56"/>
      <c r="G28" s="55"/>
      <c r="H28" s="56"/>
      <c r="I28" s="55"/>
      <c r="J28" s="56"/>
      <c r="K28" s="55"/>
      <c r="L28" s="56"/>
      <c r="M28" s="55"/>
    </row>
    <row r="29" spans="3:13" x14ac:dyDescent="0.3">
      <c r="F29" s="56"/>
      <c r="G29" s="55"/>
      <c r="H29" s="56"/>
      <c r="I29" s="55"/>
      <c r="J29" s="56"/>
      <c r="K29" s="55"/>
      <c r="L29" s="56"/>
      <c r="M29" s="55"/>
    </row>
  </sheetData>
  <mergeCells count="9">
    <mergeCell ref="B2:M2"/>
    <mergeCell ref="B3:M3"/>
    <mergeCell ref="B4:B6"/>
    <mergeCell ref="M4:M6"/>
    <mergeCell ref="C4:D5"/>
    <mergeCell ref="E4:F5"/>
    <mergeCell ref="G4:H5"/>
    <mergeCell ref="K4:L5"/>
    <mergeCell ref="I4:J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30"/>
  <sheetViews>
    <sheetView topLeftCell="I8" zoomScaleNormal="100" workbookViewId="0">
      <selection activeCell="C6" sqref="C6:L15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2" width="13.6640625" style="38" customWidth="1"/>
    <col min="13" max="16384" width="9.109375" style="38"/>
  </cols>
  <sheetData>
    <row r="1" spans="2:13" ht="15.75" thickBot="1" x14ac:dyDescent="0.3"/>
    <row r="2" spans="2:13" ht="22.35" customHeight="1" thickTop="1" thickBot="1" x14ac:dyDescent="0.35">
      <c r="B2" s="198" t="s">
        <v>123</v>
      </c>
      <c r="C2" s="217"/>
      <c r="D2" s="217"/>
      <c r="E2" s="217"/>
      <c r="F2" s="217"/>
      <c r="G2" s="217"/>
      <c r="H2" s="217"/>
      <c r="I2" s="217"/>
      <c r="J2" s="217"/>
      <c r="K2" s="217"/>
      <c r="L2" s="233"/>
    </row>
    <row r="3" spans="2:13" ht="22.35" customHeight="1" thickTop="1" thickBot="1" x14ac:dyDescent="0.35">
      <c r="B3" s="266" t="s">
        <v>36</v>
      </c>
      <c r="C3" s="228" t="s">
        <v>20</v>
      </c>
      <c r="D3" s="231"/>
      <c r="E3" s="231"/>
      <c r="F3" s="231"/>
      <c r="G3" s="231"/>
      <c r="H3" s="231"/>
      <c r="I3" s="231"/>
      <c r="J3" s="240"/>
      <c r="K3" s="236" t="s">
        <v>19</v>
      </c>
      <c r="L3" s="237"/>
    </row>
    <row r="4" spans="2:13" ht="22.35" customHeight="1" thickTop="1" thickBot="1" x14ac:dyDescent="0.35">
      <c r="B4" s="267"/>
      <c r="C4" s="228" t="s">
        <v>21</v>
      </c>
      <c r="D4" s="229"/>
      <c r="E4" s="230" t="s">
        <v>68</v>
      </c>
      <c r="F4" s="229"/>
      <c r="G4" s="230" t="s">
        <v>69</v>
      </c>
      <c r="H4" s="229"/>
      <c r="I4" s="273" t="s">
        <v>22</v>
      </c>
      <c r="J4" s="273"/>
      <c r="K4" s="258"/>
      <c r="L4" s="259"/>
    </row>
    <row r="5" spans="2:13" ht="22.35" customHeight="1" thickTop="1" thickBot="1" x14ac:dyDescent="0.35">
      <c r="B5" s="268"/>
      <c r="C5" s="121" t="s">
        <v>3</v>
      </c>
      <c r="D5" s="165" t="s">
        <v>4</v>
      </c>
      <c r="E5" s="123" t="s">
        <v>3</v>
      </c>
      <c r="F5" s="165" t="s">
        <v>4</v>
      </c>
      <c r="G5" s="123" t="s">
        <v>3</v>
      </c>
      <c r="H5" s="165" t="s">
        <v>4</v>
      </c>
      <c r="I5" s="123" t="s">
        <v>3</v>
      </c>
      <c r="J5" s="166" t="s">
        <v>4</v>
      </c>
      <c r="K5" s="121" t="s">
        <v>3</v>
      </c>
      <c r="L5" s="167" t="s">
        <v>4</v>
      </c>
    </row>
    <row r="6" spans="2:13" ht="22.35" customHeight="1" thickTop="1" x14ac:dyDescent="0.25">
      <c r="B6" s="162" t="s">
        <v>37</v>
      </c>
      <c r="C6" s="115">
        <v>0</v>
      </c>
      <c r="D6" s="102">
        <v>0</v>
      </c>
      <c r="E6" s="116">
        <v>1</v>
      </c>
      <c r="F6" s="102">
        <v>1.307702366941284E-4</v>
      </c>
      <c r="G6" s="116">
        <v>0</v>
      </c>
      <c r="H6" s="102">
        <v>0</v>
      </c>
      <c r="I6" s="116">
        <v>0</v>
      </c>
      <c r="J6" s="104">
        <v>0</v>
      </c>
      <c r="K6" s="115">
        <v>1</v>
      </c>
      <c r="L6" s="117">
        <v>8.7320991966468735E-5</v>
      </c>
      <c r="M6" s="42"/>
    </row>
    <row r="7" spans="2:13" ht="22.35" customHeight="1" x14ac:dyDescent="0.25">
      <c r="B7" s="162" t="s">
        <v>38</v>
      </c>
      <c r="C7" s="115">
        <v>2</v>
      </c>
      <c r="D7" s="102">
        <v>5.9119125036949458E-4</v>
      </c>
      <c r="E7" s="116">
        <v>8</v>
      </c>
      <c r="F7" s="102">
        <v>1.0461618935530272E-3</v>
      </c>
      <c r="G7" s="116">
        <v>0</v>
      </c>
      <c r="H7" s="102">
        <v>0</v>
      </c>
      <c r="I7" s="116">
        <v>0</v>
      </c>
      <c r="J7" s="104">
        <v>0</v>
      </c>
      <c r="K7" s="115">
        <v>10</v>
      </c>
      <c r="L7" s="117">
        <v>8.732099196646874E-4</v>
      </c>
      <c r="M7" s="42"/>
    </row>
    <row r="8" spans="2:13" ht="22.35" customHeight="1" x14ac:dyDescent="0.25">
      <c r="B8" s="162" t="s">
        <v>39</v>
      </c>
      <c r="C8" s="115">
        <v>8</v>
      </c>
      <c r="D8" s="102">
        <v>2.3647650014779783E-3</v>
      </c>
      <c r="E8" s="116">
        <v>6</v>
      </c>
      <c r="F8" s="102">
        <v>7.8462142016477048E-4</v>
      </c>
      <c r="G8" s="116">
        <v>0</v>
      </c>
      <c r="H8" s="102">
        <v>0</v>
      </c>
      <c r="I8" s="116">
        <v>0</v>
      </c>
      <c r="J8" s="104">
        <v>0</v>
      </c>
      <c r="K8" s="115">
        <v>14</v>
      </c>
      <c r="L8" s="117">
        <v>1.2224938875305623E-3</v>
      </c>
      <c r="M8" s="42"/>
    </row>
    <row r="9" spans="2:13" ht="22.35" customHeight="1" x14ac:dyDescent="0.25">
      <c r="B9" s="162" t="s">
        <v>40</v>
      </c>
      <c r="C9" s="115">
        <v>18</v>
      </c>
      <c r="D9" s="102">
        <v>5.3207212533254505E-3</v>
      </c>
      <c r="E9" s="116">
        <v>47</v>
      </c>
      <c r="F9" s="102">
        <v>6.1462011246240355E-3</v>
      </c>
      <c r="G9" s="116">
        <v>3</v>
      </c>
      <c r="H9" s="102">
        <v>7.2992700729927005E-3</v>
      </c>
      <c r="I9" s="116">
        <v>0</v>
      </c>
      <c r="J9" s="104">
        <v>0</v>
      </c>
      <c r="K9" s="115">
        <v>68</v>
      </c>
      <c r="L9" s="117">
        <v>5.9378274537198739E-3</v>
      </c>
      <c r="M9" s="42"/>
    </row>
    <row r="10" spans="2:13" ht="22.35" customHeight="1" x14ac:dyDescent="0.25">
      <c r="B10" s="162" t="s">
        <v>41</v>
      </c>
      <c r="C10" s="115">
        <v>64</v>
      </c>
      <c r="D10" s="102">
        <v>1.8918120011823827E-2</v>
      </c>
      <c r="E10" s="116">
        <v>180</v>
      </c>
      <c r="F10" s="102">
        <v>2.3538642604943115E-2</v>
      </c>
      <c r="G10" s="116">
        <v>5</v>
      </c>
      <c r="H10" s="102">
        <v>1.2165450121654502E-2</v>
      </c>
      <c r="I10" s="116">
        <v>2</v>
      </c>
      <c r="J10" s="104">
        <v>0.18181818181818182</v>
      </c>
      <c r="K10" s="115">
        <v>251</v>
      </c>
      <c r="L10" s="117">
        <v>2.1917568983583654E-2</v>
      </c>
      <c r="M10" s="42"/>
    </row>
    <row r="11" spans="2:13" ht="22.35" customHeight="1" x14ac:dyDescent="0.25">
      <c r="B11" s="162" t="s">
        <v>42</v>
      </c>
      <c r="C11" s="115">
        <v>149</v>
      </c>
      <c r="D11" s="102">
        <v>4.4043748152527346E-2</v>
      </c>
      <c r="E11" s="116">
        <v>470</v>
      </c>
      <c r="F11" s="102">
        <v>6.1462011246240358E-2</v>
      </c>
      <c r="G11" s="116">
        <v>22</v>
      </c>
      <c r="H11" s="102">
        <v>5.3527980535279802E-2</v>
      </c>
      <c r="I11" s="116">
        <v>0</v>
      </c>
      <c r="J11" s="104">
        <v>0</v>
      </c>
      <c r="K11" s="115">
        <v>641</v>
      </c>
      <c r="L11" s="117">
        <v>5.5972755850506463E-2</v>
      </c>
      <c r="M11" s="42"/>
    </row>
    <row r="12" spans="2:13" ht="22.35" customHeight="1" x14ac:dyDescent="0.25">
      <c r="B12" s="162" t="s">
        <v>43</v>
      </c>
      <c r="C12" s="115">
        <v>258</v>
      </c>
      <c r="D12" s="102">
        <v>7.6263671297664801E-2</v>
      </c>
      <c r="E12" s="116">
        <v>851</v>
      </c>
      <c r="F12" s="102">
        <v>0.11128547142670328</v>
      </c>
      <c r="G12" s="116">
        <v>53</v>
      </c>
      <c r="H12" s="102">
        <v>0.12895377128953772</v>
      </c>
      <c r="I12" s="116">
        <v>0</v>
      </c>
      <c r="J12" s="104">
        <v>0</v>
      </c>
      <c r="K12" s="115">
        <v>1162</v>
      </c>
      <c r="L12" s="117">
        <v>0.10146699266503667</v>
      </c>
      <c r="M12" s="42"/>
    </row>
    <row r="13" spans="2:13" ht="22.35" customHeight="1" x14ac:dyDescent="0.25">
      <c r="B13" s="162" t="s">
        <v>44</v>
      </c>
      <c r="C13" s="115">
        <v>201</v>
      </c>
      <c r="D13" s="102">
        <v>5.9414720662134199E-2</v>
      </c>
      <c r="E13" s="116">
        <v>635</v>
      </c>
      <c r="F13" s="102">
        <v>8.3039100300771551E-2</v>
      </c>
      <c r="G13" s="116">
        <v>41</v>
      </c>
      <c r="H13" s="102">
        <v>9.9756690997566913E-2</v>
      </c>
      <c r="I13" s="116">
        <v>2</v>
      </c>
      <c r="J13" s="104">
        <v>0.18181818181818182</v>
      </c>
      <c r="K13" s="115">
        <v>879</v>
      </c>
      <c r="L13" s="117">
        <v>7.6755151938526028E-2</v>
      </c>
      <c r="M13" s="42"/>
    </row>
    <row r="14" spans="2:13" ht="22.35" customHeight="1" thickBot="1" x14ac:dyDescent="0.3">
      <c r="B14" s="162" t="s">
        <v>45</v>
      </c>
      <c r="C14" s="168">
        <v>2683</v>
      </c>
      <c r="D14" s="102">
        <v>0.79308306237067694</v>
      </c>
      <c r="E14" s="116">
        <v>5449</v>
      </c>
      <c r="F14" s="102">
        <v>0.71256701974630576</v>
      </c>
      <c r="G14" s="116">
        <v>287</v>
      </c>
      <c r="H14" s="102">
        <v>0.69829683698296841</v>
      </c>
      <c r="I14" s="116">
        <v>7</v>
      </c>
      <c r="J14" s="104">
        <v>0.63636363636363635</v>
      </c>
      <c r="K14" s="115">
        <v>8426</v>
      </c>
      <c r="L14" s="117">
        <v>0.73576667830946563</v>
      </c>
      <c r="M14" s="42"/>
    </row>
    <row r="15" spans="2:13" ht="22.35" customHeight="1" thickTop="1" thickBot="1" x14ac:dyDescent="0.3">
      <c r="B15" s="107" t="s">
        <v>19</v>
      </c>
      <c r="C15" s="169">
        <v>3383</v>
      </c>
      <c r="D15" s="109">
        <v>1</v>
      </c>
      <c r="E15" s="170">
        <v>7647</v>
      </c>
      <c r="F15" s="109">
        <v>1</v>
      </c>
      <c r="G15" s="170">
        <v>411</v>
      </c>
      <c r="H15" s="109">
        <v>1</v>
      </c>
      <c r="I15" s="170">
        <v>11</v>
      </c>
      <c r="J15" s="111">
        <v>1</v>
      </c>
      <c r="K15" s="169">
        <v>11452</v>
      </c>
      <c r="L15" s="120">
        <v>1</v>
      </c>
      <c r="M15" s="39"/>
    </row>
    <row r="16" spans="2:13" ht="22.35" customHeight="1" thickTop="1" thickBot="1" x14ac:dyDescent="0.3">
      <c r="B16" s="46"/>
      <c r="C16" s="47"/>
      <c r="D16" s="48"/>
      <c r="E16" s="47"/>
      <c r="F16" s="48"/>
      <c r="G16" s="47"/>
      <c r="H16" s="48"/>
      <c r="I16" s="47"/>
      <c r="J16" s="48"/>
      <c r="K16" s="47"/>
      <c r="L16" s="48"/>
    </row>
    <row r="17" spans="2:13" ht="22.35" customHeight="1" thickTop="1" x14ac:dyDescent="0.25">
      <c r="B17" s="186" t="s">
        <v>23</v>
      </c>
      <c r="C17" s="187"/>
      <c r="D17" s="69"/>
      <c r="E17" s="63"/>
      <c r="F17" s="69"/>
      <c r="G17" s="63"/>
      <c r="H17" s="69"/>
      <c r="I17" s="63"/>
      <c r="J17" s="69"/>
      <c r="K17" s="63"/>
      <c r="L17" s="69"/>
    </row>
    <row r="18" spans="2:13" ht="22.35" customHeight="1" thickBot="1" x14ac:dyDescent="0.35">
      <c r="B18" s="188" t="s">
        <v>67</v>
      </c>
      <c r="C18" s="189"/>
      <c r="D18" s="69"/>
      <c r="E18" s="63"/>
      <c r="F18" s="69"/>
      <c r="G18" s="63"/>
      <c r="H18" s="69"/>
      <c r="I18" s="63"/>
      <c r="J18" s="69"/>
      <c r="K18" s="63"/>
      <c r="L18" s="69"/>
    </row>
    <row r="19" spans="2:13" ht="15.75" thickTop="1" x14ac:dyDescent="0.25">
      <c r="B19" s="63"/>
      <c r="C19" s="63"/>
      <c r="D19" s="69"/>
      <c r="E19" s="63"/>
      <c r="F19" s="69"/>
      <c r="G19" s="63"/>
      <c r="H19" s="69"/>
      <c r="I19" s="63"/>
      <c r="J19" s="69"/>
      <c r="K19" s="63"/>
      <c r="L19" s="69"/>
    </row>
    <row r="20" spans="2:13" ht="15" x14ac:dyDescent="0.25">
      <c r="C20" s="42"/>
      <c r="D20" s="52"/>
      <c r="E20" s="53"/>
      <c r="F20" s="52"/>
      <c r="G20" s="53"/>
      <c r="H20" s="52"/>
      <c r="I20" s="53"/>
      <c r="J20" s="52"/>
      <c r="K20" s="53"/>
      <c r="L20" s="52"/>
      <c r="M20" s="53"/>
    </row>
    <row r="21" spans="2:13" ht="15" x14ac:dyDescent="0.25">
      <c r="C21" s="42"/>
      <c r="D21" s="70"/>
      <c r="E21" s="42"/>
      <c r="F21" s="70"/>
      <c r="G21" s="42"/>
      <c r="H21" s="70"/>
      <c r="I21" s="42"/>
      <c r="J21" s="70"/>
      <c r="K21" s="42"/>
      <c r="L21" s="70"/>
      <c r="M21" s="53"/>
    </row>
    <row r="22" spans="2:13" ht="15" x14ac:dyDescent="0.25">
      <c r="C22" s="42"/>
      <c r="D22" s="70"/>
      <c r="E22" s="42"/>
      <c r="F22" s="70"/>
      <c r="G22" s="42"/>
      <c r="H22" s="70"/>
      <c r="I22" s="42"/>
      <c r="J22" s="70"/>
      <c r="K22" s="42"/>
      <c r="L22" s="70"/>
      <c r="M22" s="53"/>
    </row>
    <row r="23" spans="2:13" x14ac:dyDescent="0.3">
      <c r="C23" s="42"/>
      <c r="D23" s="70"/>
      <c r="E23" s="42"/>
      <c r="F23" s="70"/>
      <c r="G23" s="42"/>
      <c r="H23" s="70"/>
      <c r="I23" s="42"/>
      <c r="J23" s="70"/>
      <c r="K23" s="42"/>
      <c r="L23" s="70"/>
      <c r="M23" s="53"/>
    </row>
    <row r="24" spans="2:13" x14ac:dyDescent="0.3">
      <c r="C24" s="42"/>
      <c r="D24" s="70"/>
      <c r="E24" s="42"/>
      <c r="F24" s="70"/>
      <c r="G24" s="42"/>
      <c r="H24" s="70"/>
      <c r="I24" s="42"/>
      <c r="J24" s="70"/>
      <c r="K24" s="42"/>
      <c r="L24" s="70"/>
      <c r="M24" s="53"/>
    </row>
    <row r="25" spans="2:13" x14ac:dyDescent="0.3">
      <c r="C25" s="42"/>
      <c r="D25" s="70"/>
      <c r="E25" s="42"/>
      <c r="F25" s="70"/>
      <c r="G25" s="42"/>
      <c r="H25" s="70"/>
      <c r="I25" s="42"/>
      <c r="J25" s="70"/>
      <c r="K25" s="42"/>
      <c r="L25" s="70"/>
      <c r="M25" s="53"/>
    </row>
    <row r="26" spans="2:13" x14ac:dyDescent="0.3">
      <c r="C26" s="42"/>
      <c r="D26" s="70"/>
      <c r="E26" s="42"/>
      <c r="F26" s="70"/>
      <c r="G26" s="42"/>
      <c r="H26" s="70"/>
      <c r="I26" s="42"/>
      <c r="J26" s="70"/>
      <c r="K26" s="42"/>
      <c r="L26" s="70"/>
      <c r="M26" s="53"/>
    </row>
    <row r="27" spans="2:13" x14ac:dyDescent="0.3">
      <c r="C27" s="39"/>
      <c r="D27" s="70"/>
      <c r="E27" s="39"/>
      <c r="F27" s="70"/>
      <c r="G27" s="39"/>
      <c r="H27" s="70"/>
      <c r="I27" s="39"/>
      <c r="J27" s="70"/>
      <c r="K27" s="71"/>
      <c r="L27" s="70"/>
      <c r="M27" s="53"/>
    </row>
    <row r="28" spans="2:13" x14ac:dyDescent="0.3">
      <c r="C28" s="56"/>
      <c r="D28" s="72"/>
      <c r="E28" s="56"/>
      <c r="F28" s="72"/>
      <c r="G28" s="56"/>
      <c r="H28" s="72"/>
      <c r="I28" s="56"/>
      <c r="J28" s="72"/>
      <c r="K28" s="56"/>
      <c r="L28" s="72"/>
    </row>
    <row r="29" spans="2:13" x14ac:dyDescent="0.3">
      <c r="C29" s="56"/>
      <c r="D29" s="72"/>
      <c r="E29" s="56"/>
      <c r="F29" s="72"/>
      <c r="G29" s="56"/>
      <c r="H29" s="72"/>
      <c r="I29" s="56"/>
      <c r="J29" s="72"/>
      <c r="K29" s="56"/>
      <c r="L29" s="72"/>
    </row>
    <row r="30" spans="2:13" x14ac:dyDescent="0.3">
      <c r="C30" s="56"/>
      <c r="D30" s="55"/>
      <c r="E30" s="56"/>
      <c r="F30" s="55"/>
      <c r="H30" s="55"/>
      <c r="J30" s="55"/>
      <c r="K30" s="56"/>
      <c r="L30" s="5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2016-06-20T07:03:15Z</cp:lastPrinted>
  <dcterms:created xsi:type="dcterms:W3CDTF">2015-01-12T10:04:11Z</dcterms:created>
  <dcterms:modified xsi:type="dcterms:W3CDTF">2021-01-20T07:29:56Z</dcterms:modified>
</cp:coreProperties>
</file>