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62FE21B7-9286-4CAC-AE07-BAD8E0E0A6AC}" xr6:coauthVersionLast="36" xr6:coauthVersionMax="36" xr10:uidLastSave="{00000000-0000-0000-0000-000000000000}"/>
  <bookViews>
    <workbookView xWindow="9585" yWindow="-30" windowWidth="9630" windowHeight="11760" tabRatio="736" xr2:uid="{00000000-000D-0000-FFFF-FFFF00000000}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26.2.8" sheetId="19" r:id="rId57"/>
    <sheet name="Blad39" sheetId="60" state="hidden" r:id="rId58"/>
    <sheet name="Blad40" sheetId="61" state="hidden" r:id="rId59"/>
    <sheet name="26.2.9" sheetId="20" r:id="rId60"/>
    <sheet name="7.2.10" sheetId="21" state="hidden" r:id="rId61"/>
  </sheets>
  <definedNames>
    <definedName name="_xlnm._FilterDatabase" localSheetId="1" hidden="1">'26.1.1'!$V$2:$V$72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T8" i="12"/>
  <c r="U8" i="12"/>
  <c r="T17" i="12"/>
  <c r="U17" i="12"/>
  <c r="T21" i="12"/>
  <c r="U21" i="12"/>
  <c r="T25" i="12"/>
  <c r="U25" i="12"/>
  <c r="T32" i="12"/>
  <c r="U32" i="12"/>
  <c r="T41" i="12"/>
  <c r="U41" i="12"/>
  <c r="T50" i="12"/>
  <c r="U50" i="12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I51" i="19" l="1"/>
  <c r="I46" i="19"/>
  <c r="I42" i="19"/>
  <c r="I33" i="19"/>
  <c r="I13" i="19"/>
  <c r="I37" i="19"/>
  <c r="I18" i="19"/>
  <c r="I23" i="19"/>
  <c r="I28" i="19"/>
  <c r="I9" i="19"/>
  <c r="I6" i="19"/>
  <c r="I26" i="19"/>
  <c r="I44" i="19"/>
  <c r="I15" i="19"/>
  <c r="I39" i="19"/>
  <c r="I17" i="19"/>
  <c r="I36" i="19"/>
  <c r="I10" i="19"/>
  <c r="I29" i="19"/>
  <c r="I47" i="19"/>
  <c r="I21" i="19"/>
  <c r="I48" i="19"/>
  <c r="I22" i="19"/>
  <c r="I41" i="19"/>
  <c r="I14" i="19"/>
  <c r="I34" i="19"/>
  <c r="I52" i="19"/>
  <c r="I30" i="19"/>
  <c r="I8" i="19"/>
  <c r="I27" i="19"/>
  <c r="I45" i="19"/>
  <c r="I19" i="19"/>
  <c r="I38" i="19"/>
  <c r="I53" i="19"/>
  <c r="I11" i="19"/>
  <c r="I35" i="19"/>
  <c r="I12" i="19"/>
  <c r="I32" i="19"/>
  <c r="I50" i="19"/>
  <c r="I25" i="19"/>
  <c r="I43" i="19"/>
  <c r="H6" i="19"/>
  <c r="H8" i="19"/>
  <c r="H22" i="19"/>
  <c r="H32" i="19"/>
  <c r="H11" i="19"/>
  <c r="H26" i="19"/>
  <c r="H50" i="19"/>
  <c r="H41" i="19"/>
  <c r="H45" i="19"/>
  <c r="H18" i="19"/>
  <c r="H28" i="19"/>
  <c r="H42" i="19"/>
  <c r="H25" i="19"/>
  <c r="H39" i="19"/>
  <c r="H12" i="19"/>
  <c r="H17" i="19"/>
  <c r="H36" i="19"/>
  <c r="H9" i="19"/>
  <c r="H37" i="19"/>
  <c r="H19" i="19"/>
  <c r="H38" i="19"/>
  <c r="H47" i="19"/>
  <c r="H44" i="19"/>
  <c r="H27" i="19"/>
  <c r="H30" i="19"/>
  <c r="H35" i="19"/>
  <c r="H23" i="19"/>
  <c r="H33" i="19"/>
  <c r="H14" i="19"/>
  <c r="H34" i="19"/>
  <c r="H48" i="19"/>
  <c r="H15" i="19"/>
  <c r="H21" i="19"/>
  <c r="H13" i="19"/>
  <c r="H46" i="19"/>
  <c r="H51" i="19"/>
  <c r="H10" i="19"/>
  <c r="H29" i="19"/>
  <c r="H43" i="19"/>
  <c r="H52" i="19"/>
  <c r="H53" i="19"/>
  <c r="G53" i="19"/>
  <c r="G48" i="19"/>
  <c r="G44" i="19"/>
  <c r="G30" i="19"/>
  <c r="G35" i="19"/>
  <c r="G15" i="19"/>
  <c r="G39" i="19"/>
  <c r="G21" i="19"/>
  <c r="G26" i="19"/>
  <c r="G22" i="19"/>
  <c r="G46" i="19"/>
  <c r="G17" i="19"/>
  <c r="G37" i="19"/>
  <c r="G51" i="19"/>
  <c r="G14" i="19"/>
  <c r="G47" i="19"/>
  <c r="G52" i="19"/>
  <c r="G36" i="19"/>
  <c r="G42" i="19"/>
  <c r="G19" i="19"/>
  <c r="G29" i="19"/>
  <c r="G6" i="19"/>
  <c r="G43" i="19"/>
  <c r="G41" i="19"/>
  <c r="G9" i="19"/>
  <c r="G13" i="19"/>
  <c r="G18" i="19"/>
  <c r="G23" i="19"/>
  <c r="G8" i="19"/>
  <c r="G10" i="19"/>
  <c r="G38" i="19"/>
  <c r="G45" i="19"/>
  <c r="G28" i="19"/>
  <c r="G33" i="19"/>
  <c r="G12" i="19"/>
  <c r="G27" i="19"/>
  <c r="G32" i="19"/>
  <c r="G25" i="19"/>
  <c r="G34" i="19"/>
  <c r="G11" i="19"/>
  <c r="G50" i="19"/>
  <c r="J8" i="19"/>
  <c r="J43" i="19"/>
  <c r="J22" i="19"/>
  <c r="J34" i="19"/>
  <c r="J18" i="19"/>
  <c r="J53" i="19"/>
  <c r="J52" i="19"/>
  <c r="J11" i="19"/>
  <c r="J48" i="19"/>
  <c r="J46" i="19"/>
  <c r="J44" i="19"/>
  <c r="J45" i="19"/>
  <c r="J9" i="19"/>
  <c r="J17" i="19"/>
  <c r="J42" i="19"/>
  <c r="J6" i="19"/>
  <c r="J35" i="19"/>
  <c r="J51" i="19"/>
  <c r="J50" i="19"/>
  <c r="J33" i="19"/>
  <c r="J41" i="19"/>
  <c r="J38" i="19"/>
  <c r="J30" i="19"/>
  <c r="J37" i="19"/>
  <c r="J39" i="19"/>
  <c r="J29" i="19"/>
  <c r="J26" i="19"/>
  <c r="J36" i="19"/>
  <c r="J25" i="19"/>
  <c r="J23" i="19"/>
  <c r="J12" i="19"/>
  <c r="J19" i="19"/>
  <c r="J21" i="19"/>
  <c r="J32" i="19"/>
  <c r="J28" i="19"/>
  <c r="J14" i="19"/>
  <c r="J15" i="19"/>
  <c r="J27" i="19"/>
  <c r="J10" i="19"/>
  <c r="J47" i="19"/>
  <c r="J13" i="19"/>
  <c r="D12" i="19"/>
  <c r="D27" i="19"/>
  <c r="D30" i="19"/>
  <c r="D36" i="19"/>
  <c r="D41" i="19"/>
  <c r="D17" i="19"/>
  <c r="D22" i="19"/>
  <c r="D9" i="19"/>
  <c r="D37" i="19"/>
  <c r="D6" i="19"/>
  <c r="D19" i="19"/>
  <c r="D38" i="19"/>
  <c r="D44" i="19"/>
  <c r="D52" i="19"/>
  <c r="D8" i="19"/>
  <c r="D32" i="19"/>
  <c r="D35" i="19"/>
  <c r="D23" i="19"/>
  <c r="D33" i="19"/>
  <c r="D14" i="19"/>
  <c r="D34" i="19"/>
  <c r="D48" i="19"/>
  <c r="D11" i="19"/>
  <c r="D15" i="19"/>
  <c r="D21" i="19"/>
  <c r="D26" i="19"/>
  <c r="D13" i="19"/>
  <c r="D10" i="19"/>
  <c r="D29" i="19"/>
  <c r="D53" i="19"/>
  <c r="D43" i="19"/>
  <c r="D46" i="19"/>
  <c r="D45" i="19"/>
  <c r="D50" i="19"/>
  <c r="D18" i="19"/>
  <c r="D28" i="19"/>
  <c r="D42" i="19"/>
  <c r="D25" i="19"/>
  <c r="D39" i="19"/>
  <c r="D47" i="19"/>
  <c r="D51" i="19"/>
  <c r="E51" i="19"/>
  <c r="E46" i="19"/>
  <c r="E42" i="19"/>
  <c r="E28" i="19"/>
  <c r="E33" i="19"/>
  <c r="E13" i="19"/>
  <c r="E37" i="19"/>
  <c r="E18" i="19"/>
  <c r="E23" i="19"/>
  <c r="E15" i="19"/>
  <c r="E14" i="19"/>
  <c r="E34" i="19"/>
  <c r="E11" i="19"/>
  <c r="E26" i="19"/>
  <c r="E30" i="19"/>
  <c r="E10" i="19"/>
  <c r="E22" i="19"/>
  <c r="E32" i="19"/>
  <c r="E47" i="19"/>
  <c r="E19" i="19"/>
  <c r="E25" i="19"/>
  <c r="E29" i="19"/>
  <c r="E12" i="19"/>
  <c r="E41" i="19"/>
  <c r="E52" i="19"/>
  <c r="E39" i="19"/>
  <c r="E44" i="19"/>
  <c r="E48" i="19"/>
  <c r="E53" i="19"/>
  <c r="E6" i="19"/>
  <c r="E17" i="19"/>
  <c r="E27" i="19"/>
  <c r="E36" i="19"/>
  <c r="E9" i="19"/>
  <c r="E50" i="19"/>
  <c r="E38" i="19"/>
  <c r="E45" i="19"/>
  <c r="E21" i="19"/>
  <c r="E35" i="19"/>
  <c r="E8" i="19"/>
  <c r="E43" i="19"/>
  <c r="F19" i="19"/>
  <c r="F29" i="19"/>
  <c r="F9" i="19"/>
  <c r="F18" i="19"/>
  <c r="F43" i="19"/>
  <c r="F34" i="19"/>
  <c r="F23" i="19"/>
  <c r="F28" i="19"/>
  <c r="F33" i="19"/>
  <c r="F26" i="19"/>
  <c r="F35" i="19"/>
  <c r="F6" i="19"/>
  <c r="F12" i="19"/>
  <c r="F32" i="19"/>
  <c r="F45" i="19"/>
  <c r="F51" i="19"/>
  <c r="F13" i="19"/>
  <c r="F38" i="19"/>
  <c r="F47" i="19"/>
  <c r="F52" i="19"/>
  <c r="F15" i="19"/>
  <c r="F48" i="19"/>
  <c r="F53" i="19"/>
  <c r="F8" i="19"/>
  <c r="F27" i="19"/>
  <c r="F37" i="19"/>
  <c r="F21" i="19"/>
  <c r="F30" i="19"/>
  <c r="F44" i="19"/>
  <c r="F22" i="19"/>
  <c r="F41" i="19"/>
  <c r="F50" i="19"/>
  <c r="F42" i="19"/>
  <c r="F10" i="19"/>
  <c r="F14" i="19"/>
  <c r="F25" i="19"/>
  <c r="F11" i="19"/>
  <c r="F39" i="19"/>
  <c r="F17" i="19"/>
  <c r="F36" i="19"/>
  <c r="F46" i="19"/>
  <c r="G6" i="9"/>
  <c r="G40" i="9"/>
  <c r="G12" i="9"/>
  <c r="G11" i="9"/>
  <c r="G16" i="9"/>
  <c r="G21" i="9"/>
  <c r="G17" i="9"/>
  <c r="G20" i="9"/>
  <c r="G59" i="9"/>
  <c r="G47" i="9"/>
  <c r="G62" i="9"/>
  <c r="G19" i="9"/>
  <c r="G24" i="9"/>
  <c r="G38" i="9"/>
  <c r="G63" i="9"/>
  <c r="G41" i="9"/>
  <c r="G15" i="9"/>
  <c r="G66" i="9"/>
  <c r="G9" i="9"/>
  <c r="G14" i="9"/>
  <c r="G51" i="9"/>
  <c r="G56" i="9"/>
  <c r="G34" i="9"/>
  <c r="G53" i="9"/>
  <c r="G35" i="9"/>
  <c r="G31" i="9"/>
  <c r="G46" i="9"/>
  <c r="G8" i="9"/>
  <c r="G30" i="9"/>
  <c r="G64" i="9"/>
  <c r="G42" i="9"/>
  <c r="G52" i="9"/>
  <c r="G61" i="9"/>
  <c r="G29" i="9"/>
  <c r="G43" i="9"/>
  <c r="G22" i="9"/>
  <c r="G36" i="9"/>
  <c r="G28" i="9"/>
  <c r="G32" i="9"/>
  <c r="G10" i="9"/>
  <c r="G25" i="9"/>
  <c r="G45" i="9"/>
  <c r="G50" i="9"/>
  <c r="G55" i="9"/>
  <c r="G58" i="9"/>
  <c r="G27" i="9"/>
  <c r="G37" i="9"/>
  <c r="G57" i="9"/>
  <c r="G65" i="9"/>
  <c r="G48" i="9"/>
  <c r="I28" i="9"/>
  <c r="I25" i="9"/>
  <c r="I12" i="9"/>
  <c r="I37" i="9"/>
  <c r="I15" i="9"/>
  <c r="I8" i="9"/>
  <c r="I32" i="9"/>
  <c r="I22" i="9"/>
  <c r="I43" i="9"/>
  <c r="I17" i="9"/>
  <c r="I10" i="9"/>
  <c r="I20" i="9"/>
  <c r="I6" i="9"/>
  <c r="I27" i="9"/>
  <c r="I41" i="9"/>
  <c r="I61" i="9"/>
  <c r="I14" i="9"/>
  <c r="I34" i="9"/>
  <c r="I58" i="9"/>
  <c r="I47" i="9"/>
  <c r="I66" i="9"/>
  <c r="I40" i="9"/>
  <c r="I59" i="9"/>
  <c r="I11" i="9"/>
  <c r="I31" i="9"/>
  <c r="I56" i="9"/>
  <c r="I29" i="9"/>
  <c r="I63" i="9"/>
  <c r="I62" i="9"/>
  <c r="I35" i="9"/>
  <c r="I64" i="9"/>
  <c r="I16" i="9"/>
  <c r="I36" i="9"/>
  <c r="I65" i="9"/>
  <c r="I9" i="9"/>
  <c r="I38" i="9"/>
  <c r="I42" i="9"/>
  <c r="I45" i="9"/>
  <c r="I21" i="9"/>
  <c r="I46" i="9"/>
  <c r="I19" i="9"/>
  <c r="I48" i="9"/>
  <c r="I52" i="9"/>
  <c r="I50" i="9"/>
  <c r="I51" i="9"/>
  <c r="I24" i="9"/>
  <c r="I23" i="9" s="1"/>
  <c r="I53" i="9"/>
  <c r="I57" i="9"/>
  <c r="I30" i="9"/>
  <c r="I55" i="9"/>
  <c r="D47" i="9"/>
  <c r="D22" i="9"/>
  <c r="D9" i="9"/>
  <c r="D19" i="9"/>
  <c r="D6" i="9"/>
  <c r="D21" i="9"/>
  <c r="D14" i="9"/>
  <c r="D48" i="9"/>
  <c r="D56" i="9"/>
  <c r="D65" i="9"/>
  <c r="D8" i="9"/>
  <c r="D25" i="9"/>
  <c r="D30" i="9"/>
  <c r="D35" i="9"/>
  <c r="D40" i="9"/>
  <c r="D45" i="9"/>
  <c r="D50" i="9"/>
  <c r="D59" i="9"/>
  <c r="D57" i="9"/>
  <c r="D66" i="9"/>
  <c r="D27" i="9"/>
  <c r="D36" i="9"/>
  <c r="D29" i="9"/>
  <c r="D53" i="9"/>
  <c r="D58" i="9"/>
  <c r="D63" i="9"/>
  <c r="D16" i="9"/>
  <c r="D31" i="9"/>
  <c r="D24" i="9"/>
  <c r="D43" i="9"/>
  <c r="D46" i="9"/>
  <c r="D10" i="9"/>
  <c r="D62" i="9"/>
  <c r="D32" i="9"/>
  <c r="D11" i="9"/>
  <c r="D38" i="9"/>
  <c r="D61" i="9"/>
  <c r="D41" i="9"/>
  <c r="D12" i="9"/>
  <c r="D17" i="9"/>
  <c r="D55" i="9"/>
  <c r="D64" i="9"/>
  <c r="D15" i="9"/>
  <c r="D52" i="9"/>
  <c r="D42" i="9"/>
  <c r="D34" i="9"/>
  <c r="D51" i="9"/>
  <c r="D28" i="9"/>
  <c r="D37" i="9"/>
  <c r="D20" i="9"/>
  <c r="H42" i="9"/>
  <c r="H31" i="9"/>
  <c r="H16" i="9"/>
  <c r="H9" i="9"/>
  <c r="H36" i="9"/>
  <c r="H24" i="9"/>
  <c r="H29" i="9"/>
  <c r="H34" i="9"/>
  <c r="H38" i="9"/>
  <c r="H43" i="9"/>
  <c r="H63" i="9"/>
  <c r="H32" i="9"/>
  <c r="H64" i="9"/>
  <c r="H14" i="9"/>
  <c r="H10" i="9"/>
  <c r="H6" i="9"/>
  <c r="H41" i="9"/>
  <c r="H51" i="9"/>
  <c r="H28" i="9"/>
  <c r="H37" i="9"/>
  <c r="H25" i="9"/>
  <c r="H45" i="9"/>
  <c r="H59" i="9"/>
  <c r="H11" i="9"/>
  <c r="H21" i="9"/>
  <c r="H27" i="9"/>
  <c r="H48" i="9"/>
  <c r="H53" i="9"/>
  <c r="H58" i="9"/>
  <c r="H40" i="9"/>
  <c r="H57" i="9"/>
  <c r="H20" i="9"/>
  <c r="H19" i="9"/>
  <c r="H46" i="9"/>
  <c r="H56" i="9"/>
  <c r="H22" i="9"/>
  <c r="H47" i="9"/>
  <c r="H35" i="9"/>
  <c r="H62" i="9"/>
  <c r="H66" i="9"/>
  <c r="H15" i="9"/>
  <c r="H61" i="9"/>
  <c r="H65" i="9"/>
  <c r="H8" i="9"/>
  <c r="H12" i="9"/>
  <c r="H17" i="9"/>
  <c r="H30" i="9"/>
  <c r="H50" i="9"/>
  <c r="H55" i="9"/>
  <c r="H52" i="9"/>
  <c r="F50" i="9"/>
  <c r="F38" i="9"/>
  <c r="F25" i="9"/>
  <c r="F16" i="9"/>
  <c r="F9" i="9"/>
  <c r="F6" i="9"/>
  <c r="F56" i="9"/>
  <c r="F15" i="9"/>
  <c r="F40" i="9"/>
  <c r="F57" i="9"/>
  <c r="F17" i="9"/>
  <c r="F34" i="9"/>
  <c r="F36" i="9"/>
  <c r="F48" i="9"/>
  <c r="F58" i="9"/>
  <c r="F63" i="9"/>
  <c r="F20" i="9"/>
  <c r="F32" i="9"/>
  <c r="F66" i="9"/>
  <c r="F46" i="9"/>
  <c r="F12" i="9"/>
  <c r="F10" i="9"/>
  <c r="F30" i="9"/>
  <c r="F45" i="9"/>
  <c r="F28" i="9"/>
  <c r="F47" i="9"/>
  <c r="F52" i="9"/>
  <c r="F41" i="9"/>
  <c r="F8" i="9"/>
  <c r="F31" i="9"/>
  <c r="F61" i="9"/>
  <c r="F65" i="9"/>
  <c r="F35" i="9"/>
  <c r="F22" i="9"/>
  <c r="F42" i="9"/>
  <c r="F62" i="9"/>
  <c r="F55" i="9"/>
  <c r="F14" i="9"/>
  <c r="F19" i="9"/>
  <c r="F24" i="9"/>
  <c r="F29" i="9"/>
  <c r="F11" i="9"/>
  <c r="F21" i="9"/>
  <c r="F27" i="9"/>
  <c r="F51" i="9"/>
  <c r="F43" i="9"/>
  <c r="F53" i="9"/>
  <c r="F37" i="9"/>
  <c r="F59" i="9"/>
  <c r="F64" i="9"/>
  <c r="E48" i="9"/>
  <c r="E24" i="9"/>
  <c r="E6" i="9"/>
  <c r="E32" i="9"/>
  <c r="E15" i="9"/>
  <c r="E20" i="9"/>
  <c r="E12" i="9"/>
  <c r="E28" i="9"/>
  <c r="E34" i="9"/>
  <c r="E43" i="9"/>
  <c r="E25" i="9"/>
  <c r="E52" i="9"/>
  <c r="E45" i="9"/>
  <c r="E59" i="9"/>
  <c r="E11" i="9"/>
  <c r="E53" i="9"/>
  <c r="E27" i="9"/>
  <c r="E46" i="9"/>
  <c r="E61" i="9"/>
  <c r="E29" i="9"/>
  <c r="E30" i="9"/>
  <c r="E22" i="9"/>
  <c r="E42" i="9"/>
  <c r="E47" i="9"/>
  <c r="E55" i="9"/>
  <c r="E63" i="9"/>
  <c r="E51" i="9"/>
  <c r="E65" i="9"/>
  <c r="E19" i="9"/>
  <c r="E35" i="9"/>
  <c r="E8" i="9"/>
  <c r="E17" i="9"/>
  <c r="E37" i="9"/>
  <c r="E50" i="9"/>
  <c r="E64" i="9"/>
  <c r="E16" i="9"/>
  <c r="E21" i="9"/>
  <c r="E36" i="9"/>
  <c r="E14" i="9"/>
  <c r="E58" i="9"/>
  <c r="E31" i="9"/>
  <c r="E9" i="9"/>
  <c r="E38" i="9"/>
  <c r="E10" i="9"/>
  <c r="E57" i="9"/>
  <c r="E62" i="9"/>
  <c r="E66" i="9"/>
  <c r="E40" i="9"/>
  <c r="E41" i="9"/>
  <c r="E56" i="9"/>
  <c r="E16" i="19" l="1"/>
  <c r="F49" i="19"/>
  <c r="E20" i="19"/>
  <c r="D20" i="19"/>
  <c r="E49" i="19"/>
  <c r="H20" i="19"/>
  <c r="D31" i="19"/>
  <c r="J20" i="19"/>
  <c r="J24" i="19"/>
  <c r="J40" i="19"/>
  <c r="I49" i="19"/>
  <c r="E13" i="9"/>
  <c r="F7" i="9"/>
  <c r="H54" i="9"/>
  <c r="D54" i="9"/>
  <c r="D60" i="9"/>
  <c r="I31" i="19"/>
  <c r="F16" i="19"/>
  <c r="F40" i="19"/>
  <c r="F20" i="19"/>
  <c r="E7" i="19"/>
  <c r="E40" i="19"/>
  <c r="D24" i="19"/>
  <c r="D49" i="19"/>
  <c r="D16" i="19"/>
  <c r="J49" i="19"/>
  <c r="G49" i="19"/>
  <c r="G31" i="19"/>
  <c r="G7" i="19"/>
  <c r="H49" i="19"/>
  <c r="I24" i="19"/>
  <c r="I40" i="19"/>
  <c r="I16" i="19"/>
  <c r="F39" i="9"/>
  <c r="H18" i="9"/>
  <c r="D23" i="9"/>
  <c r="D26" i="9"/>
  <c r="D49" i="9"/>
  <c r="F31" i="19"/>
  <c r="D40" i="19"/>
  <c r="J31" i="19"/>
  <c r="J16" i="19"/>
  <c r="G40" i="19"/>
  <c r="G16" i="19"/>
  <c r="G20" i="19"/>
  <c r="H7" i="19"/>
  <c r="E31" i="19"/>
  <c r="J7" i="19"/>
  <c r="H24" i="19"/>
  <c r="E44" i="9"/>
  <c r="F60" i="9"/>
  <c r="I13" i="9"/>
  <c r="F24" i="19"/>
  <c r="F7" i="19"/>
  <c r="E24" i="19"/>
  <c r="D7" i="19"/>
  <c r="G24" i="19"/>
  <c r="H16" i="19"/>
  <c r="H40" i="19"/>
  <c r="H31" i="19"/>
  <c r="I7" i="19"/>
  <c r="I20" i="19"/>
  <c r="E7" i="9"/>
  <c r="E60" i="9"/>
  <c r="F54" i="9"/>
  <c r="F49" i="9"/>
  <c r="G60" i="9"/>
  <c r="G23" i="9"/>
  <c r="J8" i="9"/>
  <c r="J10" i="9"/>
  <c r="J47" i="9"/>
  <c r="J65" i="9"/>
  <c r="J24" i="9"/>
  <c r="J64" i="9"/>
  <c r="J61" i="9"/>
  <c r="J12" i="9"/>
  <c r="J42" i="9"/>
  <c r="J21" i="9"/>
  <c r="J32" i="9"/>
  <c r="J51" i="9"/>
  <c r="J14" i="9"/>
  <c r="J53" i="9"/>
  <c r="J59" i="9"/>
  <c r="J48" i="9"/>
  <c r="J37" i="9"/>
  <c r="J43" i="9"/>
  <c r="J19" i="9"/>
  <c r="J27" i="9"/>
  <c r="J58" i="9"/>
  <c r="J56" i="9"/>
  <c r="J28" i="9"/>
  <c r="J16" i="9"/>
  <c r="J63" i="9"/>
  <c r="J41" i="9"/>
  <c r="J29" i="9"/>
  <c r="J45" i="9"/>
  <c r="J31" i="9"/>
  <c r="J50" i="9"/>
  <c r="J38" i="9"/>
  <c r="J9" i="9"/>
  <c r="J17" i="9"/>
  <c r="J35" i="9"/>
  <c r="J62" i="9"/>
  <c r="J40" i="9"/>
  <c r="J11" i="9"/>
  <c r="J55" i="9"/>
  <c r="J15" i="9"/>
  <c r="J34" i="9"/>
  <c r="J6" i="9"/>
  <c r="J25" i="9"/>
  <c r="J22" i="9"/>
  <c r="J30" i="9"/>
  <c r="J36" i="9"/>
  <c r="J66" i="9"/>
  <c r="J20" i="9"/>
  <c r="J57" i="9"/>
  <c r="J46" i="9"/>
  <c r="J52" i="9"/>
  <c r="E49" i="9"/>
  <c r="E23" i="9"/>
  <c r="F26" i="9"/>
  <c r="F23" i="9"/>
  <c r="F44" i="9"/>
  <c r="F33" i="9"/>
  <c r="H49" i="9"/>
  <c r="H7" i="9"/>
  <c r="H33" i="9"/>
  <c r="D44" i="9"/>
  <c r="D18" i="9"/>
  <c r="I54" i="9"/>
  <c r="I44" i="9"/>
  <c r="I39" i="9"/>
  <c r="I33" i="9"/>
  <c r="I26" i="9"/>
  <c r="I7" i="9"/>
  <c r="G54" i="9"/>
  <c r="G7" i="9"/>
  <c r="G13" i="9"/>
  <c r="G18" i="9"/>
  <c r="E18" i="9"/>
  <c r="E54" i="9"/>
  <c r="E26" i="9"/>
  <c r="E33" i="9"/>
  <c r="F18" i="9"/>
  <c r="D39" i="9"/>
  <c r="D7" i="9"/>
  <c r="D13" i="9"/>
  <c r="I18" i="9"/>
  <c r="G49" i="9"/>
  <c r="G33" i="9"/>
  <c r="E39" i="9"/>
  <c r="F13" i="9"/>
  <c r="H60" i="9"/>
  <c r="H39" i="9"/>
  <c r="H26" i="9"/>
  <c r="H44" i="9"/>
  <c r="H13" i="9"/>
  <c r="H23" i="9"/>
  <c r="D33" i="9"/>
  <c r="I49" i="9"/>
  <c r="I60" i="9"/>
  <c r="G26" i="9"/>
  <c r="G44" i="9"/>
  <c r="G39" i="9"/>
  <c r="J54" i="19" l="1"/>
  <c r="I54" i="19"/>
  <c r="F67" i="9"/>
  <c r="J39" i="9"/>
  <c r="E54" i="19"/>
  <c r="F54" i="19"/>
  <c r="H54" i="19"/>
  <c r="G54" i="19"/>
  <c r="D54" i="19"/>
  <c r="I67" i="9"/>
  <c r="E67" i="9"/>
  <c r="H67" i="9"/>
  <c r="D67" i="9"/>
  <c r="G67" i="9"/>
  <c r="J13" i="9"/>
  <c r="J23" i="9"/>
  <c r="J7" i="9"/>
  <c r="J33" i="9"/>
  <c r="J44" i="9"/>
  <c r="J26" i="9"/>
  <c r="J18" i="9"/>
  <c r="J60" i="9"/>
  <c r="J54" i="9"/>
  <c r="J49" i="9"/>
  <c r="J67" i="9" l="1"/>
</calcChain>
</file>

<file path=xl/sharedStrings.xml><?xml version="1.0" encoding="utf-8"?>
<sst xmlns="http://schemas.openxmlformats.org/spreadsheetml/2006/main" count="3065" uniqueCount="370">
  <si>
    <t xml:space="preserve">Nature de la blessure </t>
  </si>
  <si>
    <t xml:space="preserve">Localisation de la blessure </t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</si>
  <si>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</si>
  <si>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</si>
  <si>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</si>
  <si>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</si>
  <si>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</si>
  <si>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</si>
  <si>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</si>
  <si>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</si>
  <si>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</si>
  <si>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</si>
  <si>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</si>
  <si>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</si>
  <si>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</si>
  <si>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</si>
  <si>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</si>
  <si>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</si>
  <si>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</si>
  <si>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</si>
  <si>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</si>
  <si>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</si>
  <si>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</si>
  <si>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</si>
  <si>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</si>
  <si>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</si>
  <si>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</si>
  <si>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</si>
  <si>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</si>
  <si>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</si>
  <si>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</si>
  <si>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</si>
  <si>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</si>
  <si>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</si>
  <si>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</si>
  <si>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</si>
  <si>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</si>
  <si>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</si>
  <si>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</si>
  <si>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</si>
  <si>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</si>
  <si>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</si>
  <si>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</si>
  <si>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</si>
  <si>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</si>
  <si>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</si>
  <si>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</si>
  <si>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</si>
  <si>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</si>
  <si>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</si>
  <si>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</si>
  <si>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</si>
  <si>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</si>
  <si>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</si>
  <si>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</si>
  <si>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</si>
  <si>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</si>
  <si>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</si>
  <si>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</si>
  <si>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</si>
  <si>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</si>
  <si>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</si>
  <si>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</si>
  <si>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</si>
  <si>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</si>
  <si>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</si>
  <si>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</si>
  <si>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</si>
  <si>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</si>
  <si>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</si>
  <si>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 xml:space="preserve">Nature de la blessure  </t>
  </si>
  <si>
    <t>Suites de l'accident</t>
  </si>
  <si>
    <t>CSS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</si>
  <si>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</si>
  <si>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</si>
  <si>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</si>
  <si>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</si>
  <si>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</si>
  <si>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</si>
  <si>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</si>
  <si>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</si>
  <si>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</si>
  <si>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</si>
  <si>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</si>
  <si>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</si>
  <si>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</si>
  <si>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</si>
  <si>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</si>
  <si>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</si>
  <si>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</si>
  <si>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</si>
  <si>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</si>
  <si>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</si>
  <si>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</si>
  <si>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</si>
  <si>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</si>
  <si>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</si>
  <si>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</si>
  <si>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</si>
  <si>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</si>
  <si>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</si>
  <si>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</si>
  <si>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</si>
  <si>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</si>
  <si>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</si>
  <si>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</si>
  <si>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</si>
  <si>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</si>
  <si>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</si>
  <si>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</si>
  <si>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</si>
  <si>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</si>
  <si>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</si>
  <si>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</si>
  <si>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</si>
  <si>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</si>
  <si>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</si>
  <si>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</si>
  <si>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</si>
  <si>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</si>
  <si>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</si>
  <si>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</si>
  <si>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</si>
  <si>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</si>
  <si>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</si>
  <si>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</si>
  <si>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</si>
  <si>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</si>
  <si>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</si>
  <si>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</si>
  <si>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</si>
  <si>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</si>
  <si>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</si>
  <si>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</si>
  <si>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</si>
  <si>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</si>
  <si>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</si>
  <si>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</si>
  <si>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</si>
  <si>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</si>
  <si>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</si>
  <si>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</si>
  <si>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</si>
  <si>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</si>
  <si>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</si>
  <si>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</si>
  <si>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</si>
  <si>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</si>
  <si>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</si>
  <si>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</si>
  <si>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</si>
  <si>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</si>
  <si>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</si>
  <si>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</si>
  <si>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</si>
  <si>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</si>
  <si>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</si>
  <si>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</si>
  <si>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</si>
  <si>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</si>
  <si>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</si>
  <si>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</si>
  <si>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</si>
  <si>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</si>
  <si>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</si>
  <si>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</si>
  <si>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</si>
  <si>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</si>
  <si>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</si>
  <si>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</si>
  <si>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</si>
  <si>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</si>
  <si>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</si>
  <si>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</si>
  <si>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</si>
  <si>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</si>
  <si>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</si>
  <si>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</si>
  <si>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</si>
  <si>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</si>
  <si>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</si>
  <si>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</si>
  <si>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</si>
  <si>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</si>
  <si>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</si>
  <si>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</si>
  <si>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</si>
  <si>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</si>
  <si>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</si>
  <si>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</si>
  <si>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</si>
  <si>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</si>
  <si>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</si>
  <si>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</si>
  <si>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</si>
  <si>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</si>
  <si>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</si>
  <si>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</si>
  <si>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</si>
  <si>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</si>
  <si>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</si>
  <si>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</si>
  <si>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</si>
  <si>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</si>
  <si>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</si>
  <si>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</si>
  <si>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</si>
  <si>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</si>
  <si>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</si>
  <si>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</si>
  <si>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</si>
  <si>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</si>
  <si>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</si>
  <si>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</si>
  <si>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</si>
  <si>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</si>
  <si>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</si>
  <si>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</si>
  <si>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</si>
  <si>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</si>
  <si>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</si>
  <si>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</si>
  <si>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</si>
  <si>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</si>
  <si>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</si>
  <si>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</si>
  <si>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</si>
  <si>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</si>
  <si>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</si>
  <si>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</si>
  <si>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</si>
  <si>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</si>
  <si>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</si>
  <si>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</si>
  <si>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</si>
  <si>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</si>
  <si>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</si>
  <si>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</si>
  <si>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</si>
  <si>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</si>
  <si>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</si>
  <si>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</si>
  <si>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</si>
  <si>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</si>
  <si>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</si>
  <si>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</si>
  <si>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</si>
  <si>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</si>
  <si>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</si>
  <si>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</si>
  <si>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</si>
  <si>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</si>
  <si>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</si>
  <si>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</si>
  <si>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</si>
  <si>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</si>
  <si>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</si>
  <si>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</si>
  <si>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</si>
  <si>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</si>
  <si>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</si>
  <si>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</si>
  <si>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</si>
  <si>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</si>
  <si>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</si>
  <si>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</si>
  <si>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</si>
  <si>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</si>
  <si>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</si>
  <si>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</si>
  <si>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</si>
  <si>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</si>
  <si>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</si>
  <si>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</si>
  <si>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</si>
  <si>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</si>
  <si>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</si>
  <si>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</si>
  <si>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</si>
  <si>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</si>
  <si>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</si>
  <si>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</si>
  <si>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</si>
  <si>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</si>
  <si>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</si>
  <si>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</si>
  <si>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</si>
  <si>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</si>
  <si>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</si>
  <si>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</si>
  <si>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</si>
  <si>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</si>
  <si>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</si>
  <si>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</si>
  <si>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</si>
  <si>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</si>
  <si>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</si>
  <si>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</si>
  <si>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</si>
  <si>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</si>
  <si>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</si>
  <si>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</si>
  <si>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</si>
  <si>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</si>
  <si>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</si>
  <si>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</si>
  <si>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</si>
  <si>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t>CSS : cas sans suites,  IT :  incapacité temporaire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</si>
  <si>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</si>
  <si>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</si>
  <si>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</si>
  <si>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</si>
  <si>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</si>
  <si>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</si>
  <si>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</si>
  <si>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</si>
  <si>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</si>
  <si>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</si>
  <si>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</si>
  <si>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</si>
  <si>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</si>
  <si>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</si>
  <si>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</si>
  <si>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</si>
  <si>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</si>
  <si>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</si>
  <si>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</si>
  <si>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</si>
  <si>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 xml:space="preserve">26.1. Nature de la blessure </t>
  </si>
  <si>
    <t>IT &lt;= 6mois</t>
  </si>
  <si>
    <t>IT &gt; 6mois</t>
  </si>
  <si>
    <t>26. Caractéristiques des lésions causées par les accidents du travail dans le secteur public - 2020</t>
  </si>
  <si>
    <t>Variation de 2019 à 2020 en %</t>
  </si>
  <si>
    <t>26.1.1. Accidents sur le chemin de travail selon la nature de la blessure : évolution 2014 - 2020</t>
  </si>
  <si>
    <t>26.1.2. Accidents sur le chemin de travail selon la nature de la blessure : distribution selon les conséquences - 2020</t>
  </si>
  <si>
    <t>26.1.3. Accidents sur le chemin de travail selon la nature de la blessure : distribution selon les conséquences et le genre - 2020</t>
  </si>
  <si>
    <t>26.1.4. Accidents sur le chemin de travail selon la nature de la blessure : distribution selon les conséquences - hommes - 2020</t>
  </si>
  <si>
    <t>26.1.5. Accidents sur le chemin de travail selon la nature de la blessure : distribution selon les conséquences et la génération en fréquence absolue - 2020</t>
  </si>
  <si>
    <t>26.1.6. Accidents sur le chemin de travail selon la nature de la blessure : distribution selon les conséquences et la génération en fréquence relative - 2020</t>
  </si>
  <si>
    <t>26.1.7. Accidents sur le chemin de travail selon la nature de la blessure : distribution selon la catégorie professionnelle en fréquence absolue - 2020</t>
  </si>
  <si>
    <t>26.1.8. Accidents sur le chemin de travail selon la nature de la blessure : distribution selon la catégorie professionnelle en fréquence relative  - 2020</t>
  </si>
  <si>
    <t>26.1.9. Accidents sur le chemin de travail selon la nature de la blessure : distribution selon la durée de l’incapacité temporaire - 2020</t>
  </si>
  <si>
    <t>26.2.1. Accidents sur le lieu de travail selon la localisation de la blessure : évolution 2014 - 2020</t>
  </si>
  <si>
    <t>26.2. Localisation de la blessure</t>
  </si>
  <si>
    <t>26.2.2. Accidents sur le chemin de travail selon la localisation de la blessure :  distribution selon les conséquences - 2020</t>
  </si>
  <si>
    <t>26.2.3. Accidents sur le chemin de travail selon la localisation de la blessure : distribution selon les conséquences et le genre - 2020</t>
  </si>
  <si>
    <r>
      <t xml:space="preserve">26.2.4. Accidents sur le </t>
    </r>
    <r>
      <rPr>
        <i/>
        <sz val="12"/>
        <color theme="0"/>
        <rFont val="Calibri"/>
        <family val="2"/>
        <scheme val="minor"/>
      </rPr>
      <t>chemin</t>
    </r>
    <r>
      <rPr>
        <b/>
        <i/>
        <sz val="12"/>
        <color theme="0"/>
        <rFont val="Calibri"/>
        <family val="2"/>
        <scheme val="minor"/>
      </rPr>
      <t xml:space="preserve"> de travail selon la localisation de la blessure : distribution selon les conséquences - hommes - 2020</t>
    </r>
  </si>
  <si>
    <r>
      <t xml:space="preserve">26.2.5. Accidents sur le </t>
    </r>
    <r>
      <rPr>
        <i/>
        <sz val="12"/>
        <color theme="0"/>
        <rFont val="Calibri"/>
        <family val="2"/>
        <scheme val="minor"/>
      </rPr>
      <t>chemin</t>
    </r>
    <r>
      <rPr>
        <b/>
        <i/>
        <sz val="12"/>
        <color theme="0"/>
        <rFont val="Calibri"/>
        <family val="2"/>
        <scheme val="minor"/>
      </rPr>
      <t xml:space="preserve"> de travail selon la localisation de la blessure : distribution selon les conséquences et la génération en fréquence absolue - 2020</t>
    </r>
  </si>
  <si>
    <r>
      <t xml:space="preserve">26.2.5. Accidents sur le </t>
    </r>
    <r>
      <rPr>
        <i/>
        <sz val="12"/>
        <color theme="0"/>
        <rFont val="Calibri"/>
        <family val="2"/>
        <scheme val="minor"/>
      </rPr>
      <t>chemin</t>
    </r>
    <r>
      <rPr>
        <b/>
        <i/>
        <sz val="12"/>
        <color theme="0"/>
        <rFont val="Calibri"/>
        <family val="2"/>
        <scheme val="minor"/>
      </rPr>
      <t xml:space="preserve"> de travail selon la localisation de la blessure : distribution selon les conséquences et la génération en fréquence relative - 2020</t>
    </r>
  </si>
  <si>
    <t>26.2.7. Accidents sur le chemin de travail selon la localisation de la blessure : distribution selon la catégorie professionnelle en fréquence absolue - 2020</t>
  </si>
  <si>
    <t>26.2.8. Accidents sur le chemin de travail selon la localisation de la blessure : distribution selon la catégorie professionnelle en fréquence relative - 2020</t>
  </si>
  <si>
    <t>26.2.9. Accidents sur le chemin de travail selon la localisation de la blessure : distribution selon la durée de l’incapacité temporaire - 2020</t>
  </si>
  <si>
    <t>Accidents sur le chemin de travail selon la nature de la blessure : évolution 2014 - 2020</t>
  </si>
  <si>
    <t>Accidents sur le chemin de travail selon la nature de la blessure : distribution selon les conséquences - 2020</t>
  </si>
  <si>
    <t>Accidents sur le chemin de travail selon la nature de la blessure : distribution selon les conséquences - femmes - 2020</t>
  </si>
  <si>
    <t>Accidents sur le chemin de travail selon la nature de la blessure : distribution selon les conséquences - hommes - 2020</t>
  </si>
  <si>
    <t>Accidents sur le chemin de travail selon la nature de la blessure : distribution selon les conséquences et la génération en fréquence absolue - 2020</t>
  </si>
  <si>
    <t>Accidents sur le chemin de travail selon la nature de la blessure : distribution selon les conséquences et la génération en fréquence relative - 2020</t>
  </si>
  <si>
    <t>Accidents sur le chemin de travail selon la nature de la blessure : distribution selon la catégorie professionnelle en fréquence absolue - 2020</t>
  </si>
  <si>
    <t>Accidents sur le chemin de travail selon la nature de la blessure : distribution selon la catégorie professionnelle en fréquence relative - 2020</t>
  </si>
  <si>
    <t>Accidents sur le chemin de travail selon la nature de la blessure : distribution selon la durée de l’incapacité temporaire - 2020</t>
  </si>
  <si>
    <t>Accidents sur le chemin de travail selon la localisation de la blessure : évolution 2014 - 2020</t>
  </si>
  <si>
    <t>Accidents sur le chemin de travail selon la localisation de la blessure :  distribution selon les conséquences - 2020</t>
  </si>
  <si>
    <t>Accidents sur le chemin de travail selon la localisation de la blessure : distribution selon les conséquences - femmes - 2020</t>
  </si>
  <si>
    <t>Accidents sur le chemin de travail selon la localisation de la blessure : distribution selon les conséquences - hommes - 2020</t>
  </si>
  <si>
    <t>Accidents sur le chemin de travail selon la localisation de la blessure : distribution selon les conséquences et la génération en fréquence absolue - 2020</t>
  </si>
  <si>
    <t>Accidents sur le chemin de travail selon la localisation de la blessure : distribution selon les conséquences et la génération en fréquence relative - 2020</t>
  </si>
  <si>
    <t>Accidents sur le chemin de travail selon la localisation de la blessure : distribution selon la catégorie professionnelle en fréquence absolue - 2020</t>
  </si>
  <si>
    <t>Accidents sur le chemin de travail selon la localisation de la blessure : distribution selon la catégorie professionnelle en fréquence relative - 2020</t>
  </si>
  <si>
    <t>Accidents sur le chemin de travail selon la localisation de la blessure : distribution selon la durée de l’incapacité temporaire 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</si>
</sst>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38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/>
    <xf numFmtId="3" fontId="3" fillId="0" borderId="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9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top"/>
    </xf>
    <xf numFmtId="0" fontId="0" fillId="3" borderId="0" xfId="0" applyFont="1" applyFill="1"/>
    <xf numFmtId="0" fontId="0" fillId="4" borderId="0" xfId="0" applyFont="1" applyFill="1"/>
    <xf numFmtId="0" fontId="14" fillId="4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9" fontId="4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left" vertical="center"/>
    </xf>
    <xf numFmtId="9" fontId="4" fillId="4" borderId="0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16" fillId="4" borderId="0" xfId="0" applyFont="1" applyFill="1"/>
    <xf numFmtId="0" fontId="6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3" fontId="16" fillId="4" borderId="0" xfId="0" applyNumberFormat="1" applyFont="1" applyFill="1"/>
    <xf numFmtId="164" fontId="0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4" fillId="4" borderId="0" xfId="0" applyFont="1" applyFill="1" applyAlignment="1">
      <alignment horizontal="center" vertical="center"/>
    </xf>
    <xf numFmtId="0" fontId="17" fillId="4" borderId="0" xfId="0" applyFont="1" applyFill="1"/>
    <xf numFmtId="0" fontId="0" fillId="4" borderId="0" xfId="0" applyFill="1"/>
    <xf numFmtId="49" fontId="6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0" fontId="22" fillId="3" borderId="60" xfId="0" applyFont="1" applyFill="1" applyBorder="1" applyAlignment="1">
      <alignment horizontal="center" vertical="center" wrapText="1"/>
    </xf>
    <xf numFmtId="1" fontId="19" fillId="8" borderId="64" xfId="0" applyNumberFormat="1" applyFont="1" applyFill="1" applyBorder="1" applyAlignment="1">
      <alignment horizontal="center" vertical="center"/>
    </xf>
    <xf numFmtId="0" fontId="19" fillId="8" borderId="50" xfId="0" applyFont="1" applyFill="1" applyBorder="1" applyAlignment="1">
      <alignment horizontal="left" vertical="center" wrapText="1"/>
    </xf>
    <xf numFmtId="3" fontId="14" fillId="8" borderId="49" xfId="0" applyNumberFormat="1" applyFont="1" applyFill="1" applyBorder="1" applyAlignment="1">
      <alignment horizontal="center" vertical="center"/>
    </xf>
    <xf numFmtId="164" fontId="24" fillId="8" borderId="49" xfId="0" applyNumberFormat="1" applyFont="1" applyFill="1" applyBorder="1" applyAlignment="1">
      <alignment horizontal="center" vertical="center"/>
    </xf>
    <xf numFmtId="3" fontId="14" fillId="8" borderId="56" xfId="0" applyNumberFormat="1" applyFont="1" applyFill="1" applyBorder="1" applyAlignment="1">
      <alignment horizontal="center" vertical="center"/>
    </xf>
    <xf numFmtId="164" fontId="24" fillId="8" borderId="56" xfId="0" applyNumberFormat="1" applyFont="1" applyFill="1" applyBorder="1" applyAlignment="1">
      <alignment horizontal="center" vertical="center"/>
    </xf>
    <xf numFmtId="3" fontId="14" fillId="8" borderId="62" xfId="0" applyNumberFormat="1" applyFont="1" applyFill="1" applyBorder="1" applyAlignment="1">
      <alignment horizontal="center" vertical="center"/>
    </xf>
    <xf numFmtId="164" fontId="24" fillId="8" borderId="65" xfId="0" applyNumberFormat="1" applyFont="1" applyFill="1" applyBorder="1" applyAlignment="1">
      <alignment horizontal="center" vertical="center"/>
    </xf>
    <xf numFmtId="49" fontId="24" fillId="8" borderId="58" xfId="0" applyNumberFormat="1" applyFont="1" applyFill="1" applyBorder="1" applyAlignment="1">
      <alignment horizontal="center" vertical="center"/>
    </xf>
    <xf numFmtId="0" fontId="24" fillId="8" borderId="59" xfId="0" applyFont="1" applyFill="1" applyBorder="1" applyAlignment="1">
      <alignment horizontal="left" vertical="center" wrapText="1"/>
    </xf>
    <xf numFmtId="3" fontId="25" fillId="8" borderId="60" xfId="0" applyNumberFormat="1" applyFont="1" applyFill="1" applyBorder="1" applyAlignment="1">
      <alignment horizontal="center" vertical="center"/>
    </xf>
    <xf numFmtId="164" fontId="24" fillId="8" borderId="60" xfId="0" applyNumberFormat="1" applyFont="1" applyFill="1" applyBorder="1" applyAlignment="1">
      <alignment horizontal="center" vertical="center"/>
    </xf>
    <xf numFmtId="3" fontId="25" fillId="8" borderId="61" xfId="0" applyNumberFormat="1" applyFont="1" applyFill="1" applyBorder="1" applyAlignment="1">
      <alignment horizontal="center" vertical="center"/>
    </xf>
    <xf numFmtId="164" fontId="24" fillId="8" borderId="61" xfId="0" applyNumberFormat="1" applyFont="1" applyFill="1" applyBorder="1" applyAlignment="1">
      <alignment horizontal="center" vertical="center"/>
    </xf>
    <xf numFmtId="3" fontId="25" fillId="8" borderId="66" xfId="0" applyNumberFormat="1" applyFont="1" applyFill="1" applyBorder="1" applyAlignment="1">
      <alignment horizontal="center" vertical="center"/>
    </xf>
    <xf numFmtId="164" fontId="25" fillId="8" borderId="61" xfId="0" applyNumberFormat="1" applyFont="1" applyFill="1" applyBorder="1" applyAlignment="1">
      <alignment horizontal="center" vertical="center"/>
    </xf>
    <xf numFmtId="164" fontId="25" fillId="8" borderId="60" xfId="0" applyNumberFormat="1" applyFont="1" applyFill="1" applyBorder="1" applyAlignment="1">
      <alignment horizontal="center" vertical="center"/>
    </xf>
    <xf numFmtId="164" fontId="24" fillId="8" borderId="63" xfId="0" applyNumberFormat="1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left" vertical="center" wrapText="1"/>
    </xf>
    <xf numFmtId="3" fontId="26" fillId="3" borderId="0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3" fontId="26" fillId="3" borderId="28" xfId="0" applyNumberFormat="1" applyFont="1" applyFill="1" applyBorder="1" applyAlignment="1">
      <alignment horizontal="center" vertical="center"/>
    </xf>
    <xf numFmtId="164" fontId="27" fillId="3" borderId="28" xfId="0" applyNumberFormat="1" applyFont="1" applyFill="1" applyBorder="1" applyAlignment="1">
      <alignment horizontal="center" vertical="center"/>
    </xf>
    <xf numFmtId="3" fontId="26" fillId="3" borderId="32" xfId="0" applyNumberFormat="1" applyFont="1" applyFill="1" applyBorder="1" applyAlignment="1">
      <alignment horizontal="center" vertical="center"/>
    </xf>
    <xf numFmtId="164" fontId="27" fillId="3" borderId="57" xfId="0" applyNumberFormat="1" applyFont="1" applyFill="1" applyBorder="1" applyAlignment="1">
      <alignment horizontal="center" vertical="center"/>
    </xf>
    <xf numFmtId="49" fontId="24" fillId="8" borderId="64" xfId="0" applyNumberFormat="1" applyFont="1" applyFill="1" applyBorder="1" applyAlignment="1">
      <alignment horizontal="center" vertical="center"/>
    </xf>
    <xf numFmtId="0" fontId="24" fillId="8" borderId="50" xfId="0" applyFont="1" applyFill="1" applyBorder="1" applyAlignment="1">
      <alignment horizontal="left" vertical="center" wrapText="1"/>
    </xf>
    <xf numFmtId="3" fontId="25" fillId="8" borderId="49" xfId="0" applyNumberFormat="1" applyFont="1" applyFill="1" applyBorder="1" applyAlignment="1">
      <alignment horizontal="center" vertical="center"/>
    </xf>
    <xf numFmtId="3" fontId="25" fillId="8" borderId="56" xfId="0" applyNumberFormat="1" applyFont="1" applyFill="1" applyBorder="1" applyAlignment="1">
      <alignment horizontal="center" vertical="center"/>
    </xf>
    <xf numFmtId="3" fontId="25" fillId="8" borderId="62" xfId="0" applyNumberFormat="1" applyFont="1" applyFill="1" applyBorder="1" applyAlignment="1">
      <alignment horizontal="center" vertical="center"/>
    </xf>
    <xf numFmtId="164" fontId="25" fillId="8" borderId="56" xfId="0" applyNumberFormat="1" applyFont="1" applyFill="1" applyBorder="1" applyAlignment="1">
      <alignment horizontal="center" vertical="center"/>
    </xf>
    <xf numFmtId="164" fontId="25" fillId="8" borderId="49" xfId="0" applyNumberFormat="1" applyFont="1" applyFill="1" applyBorder="1" applyAlignment="1">
      <alignment horizontal="center" vertical="center"/>
    </xf>
    <xf numFmtId="3" fontId="22" fillId="3" borderId="49" xfId="0" applyNumberFormat="1" applyFont="1" applyFill="1" applyBorder="1" applyAlignment="1">
      <alignment horizontal="center" vertical="center"/>
    </xf>
    <xf numFmtId="9" fontId="27" fillId="3" borderId="49" xfId="0" applyNumberFormat="1" applyFont="1" applyFill="1" applyBorder="1" applyAlignment="1">
      <alignment horizontal="center" vertical="center"/>
    </xf>
    <xf numFmtId="3" fontId="22" fillId="3" borderId="56" xfId="0" applyNumberFormat="1" applyFont="1" applyFill="1" applyBorder="1" applyAlignment="1">
      <alignment horizontal="center" vertical="center"/>
    </xf>
    <xf numFmtId="9" fontId="27" fillId="3" borderId="56" xfId="0" applyNumberFormat="1" applyFont="1" applyFill="1" applyBorder="1" applyAlignment="1">
      <alignment horizontal="center" vertical="center"/>
    </xf>
    <xf numFmtId="3" fontId="22" fillId="3" borderId="62" xfId="0" applyNumberFormat="1" applyFont="1" applyFill="1" applyBorder="1" applyAlignment="1">
      <alignment horizontal="center" vertical="center"/>
    </xf>
    <xf numFmtId="164" fontId="27" fillId="3" borderId="65" xfId="0" applyNumberFormat="1" applyFont="1" applyFill="1" applyBorder="1" applyAlignment="1">
      <alignment horizontal="center" vertical="center"/>
    </xf>
    <xf numFmtId="3" fontId="25" fillId="8" borderId="64" xfId="0" applyNumberFormat="1" applyFont="1" applyFill="1" applyBorder="1" applyAlignment="1">
      <alignment horizontal="center" vertical="center"/>
    </xf>
    <xf numFmtId="3" fontId="24" fillId="8" borderId="64" xfId="0" applyNumberFormat="1" applyFont="1" applyFill="1" applyBorder="1" applyAlignment="1">
      <alignment horizontal="center" vertical="center"/>
    </xf>
    <xf numFmtId="164" fontId="24" fillId="8" borderId="50" xfId="0" applyNumberFormat="1" applyFont="1" applyFill="1" applyBorder="1" applyAlignment="1">
      <alignment horizontal="center" vertical="center"/>
    </xf>
    <xf numFmtId="3" fontId="26" fillId="3" borderId="54" xfId="0" applyNumberFormat="1" applyFont="1" applyFill="1" applyBorder="1" applyAlignment="1">
      <alignment horizontal="center" vertical="center"/>
    </xf>
    <xf numFmtId="3" fontId="16" fillId="3" borderId="32" xfId="0" applyNumberFormat="1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/>
    </xf>
    <xf numFmtId="3" fontId="28" fillId="3" borderId="54" xfId="0" applyNumberFormat="1" applyFont="1" applyFill="1" applyBorder="1" applyAlignment="1">
      <alignment horizontal="center" vertical="center"/>
    </xf>
    <xf numFmtId="164" fontId="27" fillId="3" borderId="55" xfId="0" applyNumberFormat="1" applyFont="1" applyFill="1" applyBorder="1" applyAlignment="1">
      <alignment horizontal="center" vertical="center"/>
    </xf>
    <xf numFmtId="3" fontId="22" fillId="3" borderId="64" xfId="0" applyNumberFormat="1" applyFont="1" applyFill="1" applyBorder="1" applyAlignment="1">
      <alignment horizontal="center" vertical="center"/>
    </xf>
    <xf numFmtId="9" fontId="27" fillId="3" borderId="5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1" fontId="19" fillId="8" borderId="58" xfId="0" applyNumberFormat="1" applyFont="1" applyFill="1" applyBorder="1" applyAlignment="1">
      <alignment horizontal="center" vertical="center"/>
    </xf>
    <xf numFmtId="0" fontId="19" fillId="8" borderId="60" xfId="0" applyFont="1" applyFill="1" applyBorder="1" applyAlignment="1">
      <alignment horizontal="left" vertical="center" wrapText="1"/>
    </xf>
    <xf numFmtId="3" fontId="14" fillId="8" borderId="64" xfId="0" applyNumberFormat="1" applyFont="1" applyFill="1" applyBorder="1" applyAlignment="1">
      <alignment horizontal="center" vertical="center"/>
    </xf>
    <xf numFmtId="164" fontId="19" fillId="8" borderId="56" xfId="0" applyNumberFormat="1" applyFont="1" applyFill="1" applyBorder="1" applyAlignment="1">
      <alignment horizontal="center" vertical="center"/>
    </xf>
    <xf numFmtId="164" fontId="19" fillId="8" borderId="50" xfId="0" applyNumberFormat="1" applyFont="1" applyFill="1" applyBorder="1" applyAlignment="1">
      <alignment horizontal="center" vertical="center"/>
    </xf>
    <xf numFmtId="0" fontId="24" fillId="8" borderId="6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4" fillId="8" borderId="49" xfId="0" applyFont="1" applyFill="1" applyBorder="1" applyAlignment="1">
      <alignment horizontal="left" vertical="center" wrapText="1"/>
    </xf>
    <xf numFmtId="3" fontId="28" fillId="3" borderId="64" xfId="0" applyNumberFormat="1" applyFont="1" applyFill="1" applyBorder="1" applyAlignment="1">
      <alignment horizontal="center" vertical="center"/>
    </xf>
    <xf numFmtId="3" fontId="28" fillId="3" borderId="62" xfId="0" applyNumberFormat="1" applyFont="1" applyFill="1" applyBorder="1" applyAlignment="1">
      <alignment horizontal="center" vertical="center"/>
    </xf>
    <xf numFmtId="3" fontId="28" fillId="3" borderId="49" xfId="0" applyNumberFormat="1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left" vertical="center" wrapText="1"/>
    </xf>
    <xf numFmtId="3" fontId="19" fillId="8" borderId="64" xfId="0" applyNumberFormat="1" applyFont="1" applyFill="1" applyBorder="1" applyAlignment="1">
      <alignment horizontal="center" vertical="center"/>
    </xf>
    <xf numFmtId="3" fontId="19" fillId="8" borderId="62" xfId="0" applyNumberFormat="1" applyFont="1" applyFill="1" applyBorder="1" applyAlignment="1">
      <alignment horizontal="center" vertical="center"/>
    </xf>
    <xf numFmtId="3" fontId="19" fillId="8" borderId="49" xfId="0" applyNumberFormat="1" applyFont="1" applyFill="1" applyBorder="1" applyAlignment="1">
      <alignment horizontal="center" vertical="center"/>
    </xf>
    <xf numFmtId="3" fontId="19" fillId="8" borderId="65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3" fontId="28" fillId="3" borderId="57" xfId="0" applyNumberFormat="1" applyFont="1" applyFill="1" applyBorder="1" applyAlignment="1">
      <alignment horizontal="center" vertical="center"/>
    </xf>
    <xf numFmtId="3" fontId="22" fillId="3" borderId="65" xfId="0" applyNumberFormat="1" applyFont="1" applyFill="1" applyBorder="1" applyAlignment="1">
      <alignment horizontal="center" vertical="center"/>
    </xf>
    <xf numFmtId="164" fontId="19" fillId="8" borderId="64" xfId="0" applyNumberFormat="1" applyFont="1" applyFill="1" applyBorder="1" applyAlignment="1">
      <alignment horizontal="center" vertical="center"/>
    </xf>
    <xf numFmtId="164" fontId="19" fillId="8" borderId="62" xfId="0" applyNumberFormat="1" applyFont="1" applyFill="1" applyBorder="1" applyAlignment="1">
      <alignment horizontal="center" vertical="center"/>
    </xf>
    <xf numFmtId="164" fontId="19" fillId="8" borderId="49" xfId="0" applyNumberFormat="1" applyFont="1" applyFill="1" applyBorder="1" applyAlignment="1">
      <alignment horizontal="center" vertical="center"/>
    </xf>
    <xf numFmtId="164" fontId="19" fillId="8" borderId="65" xfId="0" applyNumberFormat="1" applyFont="1" applyFill="1" applyBorder="1" applyAlignment="1">
      <alignment horizontal="center" vertical="center"/>
    </xf>
    <xf numFmtId="164" fontId="26" fillId="3" borderId="54" xfId="0" applyNumberFormat="1" applyFont="1" applyFill="1" applyBorder="1" applyAlignment="1">
      <alignment horizontal="center" vertical="center"/>
    </xf>
    <xf numFmtId="164" fontId="26" fillId="3" borderId="32" xfId="0" applyNumberFormat="1" applyFont="1" applyFill="1" applyBorder="1" applyAlignment="1">
      <alignment horizontal="center" vertical="center"/>
    </xf>
    <xf numFmtId="164" fontId="16" fillId="3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164" fontId="28" fillId="3" borderId="57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164" fontId="22" fillId="3" borderId="64" xfId="0" applyNumberFormat="1" applyFont="1" applyFill="1" applyBorder="1" applyAlignment="1">
      <alignment horizontal="center" vertical="center"/>
    </xf>
    <xf numFmtId="164" fontId="22" fillId="3" borderId="62" xfId="0" applyNumberFormat="1" applyFont="1" applyFill="1" applyBorder="1" applyAlignment="1">
      <alignment horizontal="center" vertical="center"/>
    </xf>
    <xf numFmtId="164" fontId="22" fillId="3" borderId="49" xfId="0" applyNumberFormat="1" applyFont="1" applyFill="1" applyBorder="1" applyAlignment="1">
      <alignment horizontal="center" vertical="center"/>
    </xf>
    <xf numFmtId="9" fontId="22" fillId="3" borderId="65" xfId="0" applyNumberFormat="1" applyFont="1" applyFill="1" applyBorder="1" applyAlignment="1">
      <alignment horizontal="center" vertical="center"/>
    </xf>
    <xf numFmtId="164" fontId="22" fillId="3" borderId="50" xfId="0" applyNumberFormat="1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 wrapText="1"/>
    </xf>
    <xf numFmtId="3" fontId="28" fillId="3" borderId="50" xfId="0" applyNumberFormat="1" applyFont="1" applyFill="1" applyBorder="1" applyAlignment="1">
      <alignment horizontal="center" vertical="center"/>
    </xf>
    <xf numFmtId="3" fontId="28" fillId="3" borderId="63" xfId="0" applyNumberFormat="1" applyFont="1" applyFill="1" applyBorder="1" applyAlignment="1">
      <alignment horizontal="center" vertical="center"/>
    </xf>
    <xf numFmtId="3" fontId="16" fillId="3" borderId="28" xfId="0" applyNumberFormat="1" applyFont="1" applyFill="1" applyBorder="1" applyAlignment="1">
      <alignment horizontal="center" vertical="center"/>
    </xf>
    <xf numFmtId="3" fontId="26" fillId="3" borderId="57" xfId="0" applyNumberFormat="1" applyFont="1" applyFill="1" applyBorder="1" applyAlignment="1">
      <alignment horizontal="center" vertical="center"/>
    </xf>
    <xf numFmtId="3" fontId="30" fillId="3" borderId="32" xfId="0" applyNumberFormat="1" applyFont="1" applyFill="1" applyBorder="1" applyAlignment="1">
      <alignment horizontal="center" vertical="center"/>
    </xf>
    <xf numFmtId="3" fontId="22" fillId="3" borderId="62" xfId="0" applyNumberFormat="1" applyFont="1" applyFill="1" applyBorder="1" applyAlignment="1">
      <alignment horizontal="center" vertical="center" wrapText="1"/>
    </xf>
    <xf numFmtId="164" fontId="19" fillId="8" borderId="48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164" fontId="22" fillId="3" borderId="48" xfId="0" applyNumberFormat="1" applyFont="1" applyFill="1" applyBorder="1" applyAlignment="1">
      <alignment horizontal="center" vertical="center"/>
    </xf>
    <xf numFmtId="164" fontId="22" fillId="3" borderId="65" xfId="0" applyNumberFormat="1" applyFont="1" applyFill="1" applyBorder="1" applyAlignment="1">
      <alignment horizontal="center" vertical="center"/>
    </xf>
    <xf numFmtId="3" fontId="24" fillId="8" borderId="62" xfId="0" applyNumberFormat="1" applyFont="1" applyFill="1" applyBorder="1" applyAlignment="1">
      <alignment horizontal="center" vertical="center"/>
    </xf>
    <xf numFmtId="3" fontId="26" fillId="3" borderId="55" xfId="0" applyNumberFormat="1" applyFont="1" applyFill="1" applyBorder="1" applyAlignment="1">
      <alignment horizontal="center" vertical="center"/>
    </xf>
    <xf numFmtId="49" fontId="22" fillId="3" borderId="54" xfId="0" applyNumberFormat="1" applyFont="1" applyFill="1" applyBorder="1" applyAlignment="1">
      <alignment horizontal="center" vertical="center"/>
    </xf>
    <xf numFmtId="164" fontId="27" fillId="3" borderId="50" xfId="0" applyNumberFormat="1" applyFont="1" applyFill="1" applyBorder="1" applyAlignment="1">
      <alignment horizontal="center" vertical="center"/>
    </xf>
    <xf numFmtId="9" fontId="24" fillId="8" borderId="49" xfId="0" applyNumberFormat="1" applyFont="1" applyFill="1" applyBorder="1" applyAlignment="1">
      <alignment horizontal="center" vertical="center"/>
    </xf>
    <xf numFmtId="164" fontId="26" fillId="3" borderId="72" xfId="0" applyNumberFormat="1" applyFont="1" applyFill="1" applyBorder="1" applyAlignment="1">
      <alignment horizontal="center" vertical="center"/>
    </xf>
    <xf numFmtId="164" fontId="26" fillId="3" borderId="55" xfId="0" applyNumberFormat="1" applyFont="1" applyFill="1" applyBorder="1" applyAlignment="1">
      <alignment horizontal="center" vertical="center"/>
    </xf>
    <xf numFmtId="3" fontId="19" fillId="8" borderId="56" xfId="0" applyNumberFormat="1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left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left" vertical="center"/>
    </xf>
    <xf numFmtId="0" fontId="16" fillId="3" borderId="59" xfId="0" applyFont="1" applyFill="1" applyBorder="1" applyAlignment="1">
      <alignment horizontal="center" vertical="center"/>
    </xf>
    <xf numFmtId="164" fontId="19" fillId="8" borderId="64" xfId="2" applyNumberFormat="1" applyFont="1" applyFill="1" applyBorder="1" applyAlignment="1">
      <alignment horizontal="center" vertical="center"/>
    </xf>
    <xf numFmtId="164" fontId="19" fillId="8" borderId="62" xfId="2" applyNumberFormat="1" applyFont="1" applyFill="1" applyBorder="1" applyAlignment="1">
      <alignment horizontal="center" vertical="center"/>
    </xf>
    <xf numFmtId="164" fontId="19" fillId="8" borderId="49" xfId="2" applyNumberFormat="1" applyFont="1" applyFill="1" applyBorder="1" applyAlignment="1">
      <alignment horizontal="center" vertical="center"/>
    </xf>
    <xf numFmtId="164" fontId="19" fillId="8" borderId="65" xfId="2" applyNumberFormat="1" applyFont="1" applyFill="1" applyBorder="1" applyAlignment="1">
      <alignment horizontal="center" vertical="center"/>
    </xf>
    <xf numFmtId="164" fontId="16" fillId="3" borderId="28" xfId="2" applyNumberFormat="1" applyFont="1" applyFill="1" applyBorder="1" applyAlignment="1">
      <alignment horizontal="center" vertical="center"/>
    </xf>
    <xf numFmtId="164" fontId="16" fillId="3" borderId="32" xfId="2" applyNumberFormat="1" applyFont="1" applyFill="1" applyBorder="1" applyAlignment="1">
      <alignment horizontal="center" vertical="center"/>
    </xf>
    <xf numFmtId="164" fontId="26" fillId="3" borderId="32" xfId="2" applyNumberFormat="1" applyFont="1" applyFill="1" applyBorder="1" applyAlignment="1">
      <alignment horizontal="center" vertical="center"/>
    </xf>
    <xf numFmtId="164" fontId="26" fillId="3" borderId="0" xfId="2" applyNumberFormat="1" applyFont="1" applyFill="1" applyBorder="1" applyAlignment="1">
      <alignment horizontal="center" vertical="center"/>
    </xf>
    <xf numFmtId="164" fontId="26" fillId="3" borderId="57" xfId="2" applyNumberFormat="1" applyFont="1" applyFill="1" applyBorder="1" applyAlignment="1">
      <alignment horizontal="center" vertical="center"/>
    </xf>
    <xf numFmtId="164" fontId="30" fillId="3" borderId="32" xfId="2" applyNumberFormat="1" applyFont="1" applyFill="1" applyBorder="1" applyAlignment="1">
      <alignment horizontal="center" vertical="center"/>
    </xf>
    <xf numFmtId="164" fontId="22" fillId="3" borderId="64" xfId="2" applyNumberFormat="1" applyFont="1" applyFill="1" applyBorder="1" applyAlignment="1">
      <alignment horizontal="center" vertical="center"/>
    </xf>
    <xf numFmtId="164" fontId="22" fillId="3" borderId="62" xfId="2" applyNumberFormat="1" applyFont="1" applyFill="1" applyBorder="1" applyAlignment="1">
      <alignment horizontal="center" vertical="center" wrapText="1"/>
    </xf>
    <xf numFmtId="164" fontId="22" fillId="3" borderId="62" xfId="2" applyNumberFormat="1" applyFont="1" applyFill="1" applyBorder="1" applyAlignment="1">
      <alignment horizontal="center" vertical="center"/>
    </xf>
    <xf numFmtId="164" fontId="22" fillId="3" borderId="49" xfId="2" applyNumberFormat="1" applyFont="1" applyFill="1" applyBorder="1" applyAlignment="1">
      <alignment horizontal="center" vertical="center"/>
    </xf>
    <xf numFmtId="164" fontId="22" fillId="3" borderId="65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top"/>
    </xf>
    <xf numFmtId="164" fontId="19" fillId="8" borderId="56" xfId="2" applyNumberFormat="1" applyFont="1" applyFill="1" applyBorder="1" applyAlignment="1">
      <alignment horizontal="center" vertical="center"/>
    </xf>
    <xf numFmtId="164" fontId="26" fillId="3" borderId="28" xfId="2" applyNumberFormat="1" applyFont="1" applyFill="1" applyBorder="1" applyAlignment="1">
      <alignment horizontal="center" vertical="center"/>
    </xf>
    <xf numFmtId="164" fontId="28" fillId="3" borderId="57" xfId="2" applyNumberFormat="1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vertical="center"/>
    </xf>
    <xf numFmtId="0" fontId="14" fillId="5" borderId="65" xfId="0" applyFont="1" applyFill="1" applyBorder="1" applyAlignment="1">
      <alignment vertical="center"/>
    </xf>
    <xf numFmtId="0" fontId="24" fillId="6" borderId="48" xfId="0" applyFont="1" applyFill="1" applyBorder="1" applyAlignment="1">
      <alignment vertical="center"/>
    </xf>
    <xf numFmtId="0" fontId="24" fillId="6" borderId="50" xfId="0" applyFont="1" applyFill="1" applyBorder="1" applyAlignment="1">
      <alignment vertical="center"/>
    </xf>
    <xf numFmtId="0" fontId="32" fillId="3" borderId="67" xfId="0" applyFont="1" applyFill="1" applyBorder="1" applyAlignment="1">
      <alignment vertical="center"/>
    </xf>
    <xf numFmtId="0" fontId="33" fillId="3" borderId="55" xfId="1" applyFont="1" applyFill="1" applyBorder="1" applyAlignment="1">
      <alignment vertical="center"/>
    </xf>
    <xf numFmtId="0" fontId="32" fillId="3" borderId="72" xfId="0" applyFont="1" applyFill="1" applyBorder="1" applyAlignment="1">
      <alignment vertical="center"/>
    </xf>
    <xf numFmtId="0" fontId="32" fillId="3" borderId="69" xfId="0" applyFont="1" applyFill="1" applyBorder="1" applyAlignment="1">
      <alignment vertical="center"/>
    </xf>
    <xf numFmtId="0" fontId="33" fillId="3" borderId="59" xfId="1" applyFont="1" applyFill="1" applyBorder="1" applyAlignment="1">
      <alignment vertical="center"/>
    </xf>
    <xf numFmtId="0" fontId="22" fillId="3" borderId="58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79" xfId="0" applyFont="1" applyFill="1" applyBorder="1" applyAlignment="1">
      <alignment horizontal="center" vertical="center" wrapText="1"/>
    </xf>
    <xf numFmtId="0" fontId="22" fillId="3" borderId="80" xfId="0" applyFont="1" applyFill="1" applyBorder="1" applyAlignment="1">
      <alignment horizontal="center" vertical="center" wrapText="1"/>
    </xf>
    <xf numFmtId="0" fontId="22" fillId="3" borderId="81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22" fillId="3" borderId="86" xfId="0" applyFont="1" applyFill="1" applyBorder="1" applyAlignment="1">
      <alignment horizontal="center" vertical="center" wrapText="1"/>
    </xf>
    <xf numFmtId="164" fontId="19" fillId="8" borderId="50" xfId="2" applyNumberFormat="1" applyFont="1" applyFill="1" applyBorder="1" applyAlignment="1">
      <alignment horizontal="center" vertical="center"/>
    </xf>
    <xf numFmtId="164" fontId="19" fillId="8" borderId="88" xfId="2" applyNumberFormat="1" applyFont="1" applyFill="1" applyBorder="1" applyAlignment="1">
      <alignment horizontal="center" vertical="center"/>
    </xf>
    <xf numFmtId="3" fontId="24" fillId="8" borderId="56" xfId="0" applyNumberFormat="1" applyFont="1" applyFill="1" applyBorder="1" applyAlignment="1">
      <alignment horizontal="center" vertical="center"/>
    </xf>
    <xf numFmtId="164" fontId="24" fillId="8" borderId="62" xfId="0" applyNumberFormat="1" applyFont="1" applyFill="1" applyBorder="1" applyAlignment="1">
      <alignment horizontal="center" vertical="center"/>
    </xf>
    <xf numFmtId="164" fontId="27" fillId="3" borderId="32" xfId="0" applyNumberFormat="1" applyFont="1" applyFill="1" applyBorder="1" applyAlignment="1">
      <alignment horizontal="center" vertical="center"/>
    </xf>
    <xf numFmtId="9" fontId="27" fillId="3" borderId="62" xfId="0" applyNumberFormat="1" applyFont="1" applyFill="1" applyBorder="1" applyAlignment="1">
      <alignment horizontal="center" vertical="center"/>
    </xf>
    <xf numFmtId="0" fontId="34" fillId="4" borderId="0" xfId="0" applyFont="1" applyFill="1"/>
    <xf numFmtId="0" fontId="35" fillId="4" borderId="0" xfId="0" applyFont="1" applyFill="1" applyAlignment="1">
      <alignment vertical="top"/>
    </xf>
    <xf numFmtId="0" fontId="34" fillId="4" borderId="0" xfId="0" applyFont="1" applyFill="1" applyAlignment="1">
      <alignment vertical="top"/>
    </xf>
    <xf numFmtId="3" fontId="34" fillId="4" borderId="0" xfId="0" applyNumberFormat="1" applyFont="1" applyFill="1" applyBorder="1" applyAlignment="1">
      <alignment horizontal="left" vertical="top"/>
    </xf>
    <xf numFmtId="0" fontId="19" fillId="7" borderId="48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/>
    </xf>
    <xf numFmtId="0" fontId="22" fillId="3" borderId="84" xfId="0" applyFont="1" applyFill="1" applyBorder="1" applyAlignment="1">
      <alignment horizontal="center" vertical="center" wrapText="1"/>
    </xf>
    <xf numFmtId="0" fontId="22" fillId="3" borderId="83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22" fillId="3" borderId="82" xfId="0" applyFont="1" applyFill="1" applyBorder="1" applyAlignment="1">
      <alignment horizontal="center" vertical="center" wrapText="1"/>
    </xf>
    <xf numFmtId="0" fontId="22" fillId="3" borderId="85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72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 wrapText="1"/>
    </xf>
    <xf numFmtId="0" fontId="14" fillId="7" borderId="72" xfId="0" applyFont="1" applyFill="1" applyBorder="1" applyAlignment="1">
      <alignment horizontal="center" vertical="center" wrapText="1"/>
    </xf>
    <xf numFmtId="0" fontId="14" fillId="7" borderId="55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87" xfId="0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center" vertical="center" wrapText="1"/>
    </xf>
    <xf numFmtId="0" fontId="16" fillId="3" borderId="83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54" xfId="0" applyNumberFormat="1" applyFont="1" applyFill="1" applyBorder="1" applyAlignment="1">
      <alignment horizontal="center" vertical="center" wrapText="1"/>
    </xf>
    <xf numFmtId="49" fontId="22" fillId="3" borderId="58" xfId="0" applyNumberFormat="1" applyFont="1" applyFill="1" applyBorder="1" applyAlignment="1">
      <alignment horizontal="center" vertical="center" wrapText="1"/>
    </xf>
    <xf numFmtId="0" fontId="22" fillId="3" borderId="75" xfId="0" applyFont="1" applyFill="1" applyBorder="1" applyAlignment="1">
      <alignment horizontal="center" vertical="center" wrapText="1"/>
    </xf>
    <xf numFmtId="0" fontId="22" fillId="3" borderId="77" xfId="0" applyFont="1" applyFill="1" applyBorder="1" applyAlignment="1">
      <alignment horizontal="center" vertical="center" wrapText="1"/>
    </xf>
    <xf numFmtId="0" fontId="22" fillId="3" borderId="7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23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9.140625" style="101"/>
    <col min="2" max="2" width="9.140625" style="101" customWidth="1"/>
    <col min="3" max="3" width="165.7109375" style="101" bestFit="1" customWidth="1"/>
    <col min="4" max="16384" width="9.140625" style="101"/>
  </cols>
  <sheetData>
    <row r="1" spans="2:3" ht="15.75" thickBot="1" x14ac:dyDescent="0.3"/>
    <row r="2" spans="2:3" ht="16.5" thickTop="1" thickBot="1" x14ac:dyDescent="0.3">
      <c r="B2" s="234" t="s">
        <v>331</v>
      </c>
      <c r="C2" s="235"/>
    </row>
    <row r="3" spans="2:3" ht="16.5" thickTop="1" thickBot="1" x14ac:dyDescent="0.3">
      <c r="B3" s="236" t="s">
        <v>308</v>
      </c>
      <c r="C3" s="237" t="s">
        <v>0</v>
      </c>
    </row>
    <row r="4" spans="2:3" ht="15.75" thickTop="1" x14ac:dyDescent="0.25">
      <c r="B4" s="238" t="s">
        <v>309</v>
      </c>
      <c r="C4" s="239" t="s">
        <v>352</v>
      </c>
    </row>
    <row r="5" spans="2:3" x14ac:dyDescent="0.25">
      <c r="B5" s="240" t="s">
        <v>310</v>
      </c>
      <c r="C5" s="239" t="s">
        <v>353</v>
      </c>
    </row>
    <row r="6" spans="2:3" x14ac:dyDescent="0.25">
      <c r="B6" s="240" t="s">
        <v>311</v>
      </c>
      <c r="C6" s="239" t="s">
        <v>354</v>
      </c>
    </row>
    <row r="7" spans="2:3" x14ac:dyDescent="0.25">
      <c r="B7" s="240" t="s">
        <v>312</v>
      </c>
      <c r="C7" s="239" t="s">
        <v>355</v>
      </c>
    </row>
    <row r="8" spans="2:3" x14ac:dyDescent="0.25">
      <c r="B8" s="240" t="s">
        <v>313</v>
      </c>
      <c r="C8" s="239" t="s">
        <v>356</v>
      </c>
    </row>
    <row r="9" spans="2:3" x14ac:dyDescent="0.25">
      <c r="B9" s="240" t="s">
        <v>314</v>
      </c>
      <c r="C9" s="239" t="s">
        <v>357</v>
      </c>
    </row>
    <row r="10" spans="2:3" x14ac:dyDescent="0.25">
      <c r="B10" s="240" t="s">
        <v>326</v>
      </c>
      <c r="C10" s="239" t="s">
        <v>358</v>
      </c>
    </row>
    <row r="11" spans="2:3" x14ac:dyDescent="0.25">
      <c r="B11" s="240" t="s">
        <v>315</v>
      </c>
      <c r="C11" s="239" t="s">
        <v>359</v>
      </c>
    </row>
    <row r="12" spans="2:3" ht="15.75" thickBot="1" x14ac:dyDescent="0.3">
      <c r="B12" s="241" t="s">
        <v>316</v>
      </c>
      <c r="C12" s="239" t="s">
        <v>360</v>
      </c>
    </row>
    <row r="13" spans="2:3" ht="16.5" thickTop="1" thickBot="1" x14ac:dyDescent="0.3">
      <c r="B13" s="236" t="s">
        <v>317</v>
      </c>
      <c r="C13" s="237" t="s">
        <v>1</v>
      </c>
    </row>
    <row r="14" spans="2:3" ht="15.75" thickTop="1" x14ac:dyDescent="0.25">
      <c r="B14" s="238" t="s">
        <v>318</v>
      </c>
      <c r="C14" s="239" t="s">
        <v>361</v>
      </c>
    </row>
    <row r="15" spans="2:3" x14ac:dyDescent="0.25">
      <c r="B15" s="240" t="s">
        <v>319</v>
      </c>
      <c r="C15" s="239" t="s">
        <v>362</v>
      </c>
    </row>
    <row r="16" spans="2:3" x14ac:dyDescent="0.25">
      <c r="B16" s="240" t="s">
        <v>320</v>
      </c>
      <c r="C16" s="239" t="s">
        <v>363</v>
      </c>
    </row>
    <row r="17" spans="2:3" x14ac:dyDescent="0.25">
      <c r="B17" s="240" t="s">
        <v>321</v>
      </c>
      <c r="C17" s="239" t="s">
        <v>364</v>
      </c>
    </row>
    <row r="18" spans="2:3" x14ac:dyDescent="0.25">
      <c r="B18" s="240" t="s">
        <v>322</v>
      </c>
      <c r="C18" s="239" t="s">
        <v>365</v>
      </c>
    </row>
    <row r="19" spans="2:3" x14ac:dyDescent="0.25">
      <c r="B19" s="240" t="s">
        <v>323</v>
      </c>
      <c r="C19" s="239" t="s">
        <v>366</v>
      </c>
    </row>
    <row r="20" spans="2:3" x14ac:dyDescent="0.25">
      <c r="B20" s="240" t="s">
        <v>327</v>
      </c>
      <c r="C20" s="239" t="s">
        <v>367</v>
      </c>
    </row>
    <row r="21" spans="2:3" x14ac:dyDescent="0.25">
      <c r="B21" s="240" t="s">
        <v>324</v>
      </c>
      <c r="C21" s="239" t="s">
        <v>368</v>
      </c>
    </row>
    <row r="22" spans="2:3" ht="15.75" thickBot="1" x14ac:dyDescent="0.3">
      <c r="B22" s="241" t="s">
        <v>325</v>
      </c>
      <c r="C22" s="242" t="s">
        <v>369</v>
      </c>
    </row>
    <row r="23" spans="2:3" ht="15.75" thickTop="1" x14ac:dyDescent="0.25"/>
  </sheetData>
  <hyperlinks>
    <hyperlink ref="C4" location="'26.1.1'!A1" display="Accidents sur le lieu de travail selon la nature de la blessure : évolution 2012 - 2017" xr:uid="{00000000-0004-0000-0000-000000000000}"/>
    <hyperlink ref="C5" location="'26.1.2'!A1" display="Accidents sur le lieu de travail selon la nature de la blessure : distribution selon les conséquences - 2017" xr:uid="{00000000-0004-0000-0000-000001000000}"/>
    <hyperlink ref="C6" location="'26.1.3'!A1" display="Accidents sur le lieu de travail selon la nature de la blessure : distribution selon les conséquences - femmes - 2017" xr:uid="{00000000-0004-0000-0000-000002000000}"/>
    <hyperlink ref="C7" location="'26.1.4'!A1" display="Accidents sur le lieu de travail selon la nature de la blessure : distribution selon les conséquences - hommes - 2017" xr:uid="{00000000-0004-0000-0000-000003000000}"/>
    <hyperlink ref="C8" location="'26.1.5'!A1" display="Accidents sur le lieu de travail selon la nature de la blessure : distribution selon les conséquences et la génération en fréquence absolue - 2017" xr:uid="{00000000-0004-0000-0000-000004000000}"/>
    <hyperlink ref="C9" location="'26.1.6'!A1" display="Accidents sur le lieu de travail selon la nature de la blessure : distribution selon les conséquences et la génération en fréquence relative - 2017" xr:uid="{00000000-0004-0000-0000-000005000000}"/>
    <hyperlink ref="C10" location="'26.1.7'!A1" display="Accidents sur le lieu de travail selon la nature de la blessure : distribution selon la catégorie professionnelle en fréquence absolue - 2017" xr:uid="{00000000-0004-0000-0000-000006000000}"/>
    <hyperlink ref="C11" location="'26.1.8'!A1" display="Accidents sur le lieu de travail selon la nature de la blessure : distribution selon la catégorie professionnelle en fréquence relative - 2017" xr:uid="{00000000-0004-0000-0000-000007000000}"/>
    <hyperlink ref="C12" location="'26.1.9'!A1" display="Accidents sur le lieu de travail selon la nature de la blessure : distribution selon la durée de l’incapacité temporaire - 2017" xr:uid="{00000000-0004-0000-0000-000008000000}"/>
    <hyperlink ref="C14" location="'26.2.1'!A1" display="Accidents sur le lieu de travail selon la localisation de la blessure : évolution 2012 - 2017" xr:uid="{00000000-0004-0000-0000-000009000000}"/>
    <hyperlink ref="C15" location="'26.2.2'!A1" display="Accidents sur le lieu de travail selon la localisation de la blessure :  distribution selon les conséquences - 2017" xr:uid="{00000000-0004-0000-0000-00000A000000}"/>
    <hyperlink ref="C16" location="'26.2.3'!A1" display="Accidents sur le lieu de travail selon la localisation de la blessure : distribution selon les conséquences - femmes - 2017" xr:uid="{00000000-0004-0000-0000-00000B000000}"/>
    <hyperlink ref="C17" location="'26.2.4'!A1" display="Accidents sur le lieu de travail selon la localisation de la blessure : distribution selon les conséquences - hommes - 2017" xr:uid="{00000000-0004-0000-0000-00000C000000}"/>
    <hyperlink ref="C18" location="'26.2.5'!A1" display="Accidents sur le lieu de travail selon la localisation de la blessure : distribution selon les conséquences et la génération en fréquence absolue - 2017" xr:uid="{00000000-0004-0000-0000-00000D000000}"/>
    <hyperlink ref="C19" location="'26.2.6'!A1" display="Accidents sur le lieu de travail selon la localisation de la blessure : distribution selon les conséquences et la génération en fréquence relative - 2017" xr:uid="{00000000-0004-0000-0000-00000E000000}"/>
    <hyperlink ref="C20" location="'26.2.7'!A1" display="Accidents sur le lieu de travail selon la localisation de la blessure : distribution selon la catégorie professionnelle en fréquence absolue - 2017" xr:uid="{00000000-0004-0000-0000-00000F000000}"/>
    <hyperlink ref="C21" location="'26.2.8'!A1" display="Accidents sur le lieu de travail selon la localisation de la blessure : distribution selon la catégorie professionnelle en fréquence relative - 2017" xr:uid="{00000000-0004-0000-0000-000010000000}"/>
    <hyperlink ref="C22" location="'26.2.9'!A1" display="Accidents sur le lieu de travail selon la localisation de la blessure : distribution selon la durée de l’incapacité temporaire - 2017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AD69"/>
  <sheetViews>
    <sheetView topLeftCell="B1" zoomScale="70" zoomScaleNormal="70" workbookViewId="0">
      <selection activeCell="B2" sqref="B2:U2"/>
    </sheetView>
  </sheetViews>
  <sheetFormatPr defaultColWidth="9.140625" defaultRowHeight="15" x14ac:dyDescent="0.25"/>
  <cols>
    <col min="1" max="1" width="4" style="67" customWidth="1"/>
    <col min="2" max="2" width="13.7109375" style="67" customWidth="1"/>
    <col min="3" max="3" width="90.7109375" style="67" customWidth="1"/>
    <col min="4" max="20" width="13.7109375" style="67" customWidth="1"/>
    <col min="21" max="21" width="13.7109375" style="100" customWidth="1"/>
    <col min="22" max="22" width="9.140625" style="259"/>
    <col min="23" max="16384" width="9.140625" style="67"/>
  </cols>
  <sheetData>
    <row r="1" spans="2:30" ht="15.75" thickBot="1" x14ac:dyDescent="0.3"/>
    <row r="2" spans="2:30" ht="25.15" customHeight="1" thickTop="1" thickBot="1" x14ac:dyDescent="0.3">
      <c r="B2" s="283" t="s">
        <v>341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13"/>
      <c r="N2" s="313"/>
      <c r="O2" s="313"/>
      <c r="P2" s="313"/>
      <c r="Q2" s="313"/>
      <c r="R2" s="313"/>
      <c r="S2" s="313"/>
      <c r="T2" s="313"/>
      <c r="U2" s="314"/>
    </row>
    <row r="3" spans="2:30" ht="25.15" customHeight="1" thickTop="1" thickBot="1" x14ac:dyDescent="0.3">
      <c r="B3" s="266" t="s">
        <v>2</v>
      </c>
      <c r="C3" s="269" t="s">
        <v>84</v>
      </c>
      <c r="D3" s="306" t="s">
        <v>93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25"/>
    </row>
    <row r="4" spans="2:30" ht="25.15" customHeight="1" thickTop="1" x14ac:dyDescent="0.25">
      <c r="B4" s="267"/>
      <c r="C4" s="270"/>
      <c r="D4" s="289" t="s">
        <v>94</v>
      </c>
      <c r="E4" s="326"/>
      <c r="F4" s="277" t="s">
        <v>95</v>
      </c>
      <c r="G4" s="326"/>
      <c r="H4" s="277" t="s">
        <v>96</v>
      </c>
      <c r="I4" s="326"/>
      <c r="J4" s="277" t="s">
        <v>97</v>
      </c>
      <c r="K4" s="326"/>
      <c r="L4" s="277" t="s">
        <v>98</v>
      </c>
      <c r="M4" s="326"/>
      <c r="N4" s="277" t="s">
        <v>99</v>
      </c>
      <c r="O4" s="326"/>
      <c r="P4" s="277" t="s">
        <v>100</v>
      </c>
      <c r="Q4" s="326"/>
      <c r="R4" s="279" t="s">
        <v>101</v>
      </c>
      <c r="S4" s="327"/>
      <c r="T4" s="293" t="s">
        <v>90</v>
      </c>
      <c r="U4" s="310"/>
    </row>
    <row r="5" spans="2:30" ht="25.15" customHeight="1" thickBot="1" x14ac:dyDescent="0.3">
      <c r="B5" s="268"/>
      <c r="C5" s="271"/>
      <c r="D5" s="252" t="s">
        <v>4</v>
      </c>
      <c r="E5" s="248" t="s">
        <v>5</v>
      </c>
      <c r="F5" s="249" t="s">
        <v>4</v>
      </c>
      <c r="G5" s="248" t="s">
        <v>5</v>
      </c>
      <c r="H5" s="249" t="s">
        <v>4</v>
      </c>
      <c r="I5" s="248" t="s">
        <v>5</v>
      </c>
      <c r="J5" s="249" t="s">
        <v>4</v>
      </c>
      <c r="K5" s="248" t="s">
        <v>5</v>
      </c>
      <c r="L5" s="249" t="s">
        <v>4</v>
      </c>
      <c r="M5" s="248" t="s">
        <v>5</v>
      </c>
      <c r="N5" s="249" t="s">
        <v>4</v>
      </c>
      <c r="O5" s="248" t="s">
        <v>5</v>
      </c>
      <c r="P5" s="249" t="s">
        <v>4</v>
      </c>
      <c r="Q5" s="248" t="s">
        <v>5</v>
      </c>
      <c r="R5" s="249" t="s">
        <v>4</v>
      </c>
      <c r="S5" s="250" t="s">
        <v>5</v>
      </c>
      <c r="T5" s="252" t="s">
        <v>4</v>
      </c>
      <c r="U5" s="251" t="s">
        <v>5</v>
      </c>
    </row>
    <row r="6" spans="2:30" ht="21.95" customHeight="1" thickTop="1" thickBot="1" x14ac:dyDescent="0.3">
      <c r="B6" s="156" t="s">
        <v>6</v>
      </c>
      <c r="C6" s="167" t="s">
        <v>7</v>
      </c>
      <c r="D6" s="146">
        <v>149</v>
      </c>
      <c r="E6" s="111">
        <v>7.3435189748644658E-2</v>
      </c>
      <c r="F6" s="202">
        <v>45</v>
      </c>
      <c r="G6" s="111">
        <v>4.0467625899280574E-2</v>
      </c>
      <c r="H6" s="202">
        <v>44</v>
      </c>
      <c r="I6" s="111">
        <v>4.6413502109704644E-2</v>
      </c>
      <c r="J6" s="202">
        <v>38</v>
      </c>
      <c r="K6" s="111">
        <v>4.2600896860986545E-2</v>
      </c>
      <c r="L6" s="202">
        <v>32</v>
      </c>
      <c r="M6" s="111">
        <v>5.2032520325203252E-2</v>
      </c>
      <c r="N6" s="202">
        <v>34</v>
      </c>
      <c r="O6" s="111">
        <v>3.9859320046893319E-2</v>
      </c>
      <c r="P6" s="202">
        <v>20</v>
      </c>
      <c r="Q6" s="111">
        <v>6.1162079510703363E-2</v>
      </c>
      <c r="R6" s="202">
        <v>19</v>
      </c>
      <c r="S6" s="109">
        <v>6.3973063973063973E-2</v>
      </c>
      <c r="T6" s="146">
        <v>381</v>
      </c>
      <c r="U6" s="147">
        <v>5.3866817474904564E-2</v>
      </c>
      <c r="V6" s="260" t="s">
        <v>206</v>
      </c>
      <c r="W6" s="68"/>
      <c r="X6" s="68"/>
      <c r="Y6" s="68"/>
      <c r="Z6" s="68"/>
      <c r="AA6" s="68"/>
      <c r="AB6" s="68"/>
      <c r="AC6" s="68"/>
      <c r="AD6" s="68"/>
    </row>
    <row r="7" spans="2:30" ht="21.95" customHeight="1" thickTop="1" thickBot="1" x14ac:dyDescent="0.3">
      <c r="B7" s="114" t="s">
        <v>8</v>
      </c>
      <c r="C7" s="115" t="s">
        <v>9</v>
      </c>
      <c r="D7" s="146">
        <v>949</v>
      </c>
      <c r="E7" s="111">
        <v>0.46771808772794476</v>
      </c>
      <c r="F7" s="202">
        <v>529</v>
      </c>
      <c r="G7" s="111">
        <v>0.47571942446043164</v>
      </c>
      <c r="H7" s="202">
        <v>428</v>
      </c>
      <c r="I7" s="111">
        <v>0.45147679324894513</v>
      </c>
      <c r="J7" s="202">
        <v>364</v>
      </c>
      <c r="K7" s="111">
        <v>0.40807174887892378</v>
      </c>
      <c r="L7" s="202">
        <v>199</v>
      </c>
      <c r="M7" s="111">
        <v>0.32357723577235781</v>
      </c>
      <c r="N7" s="202">
        <v>190</v>
      </c>
      <c r="O7" s="111">
        <v>0.22274325908558029</v>
      </c>
      <c r="P7" s="202">
        <v>67</v>
      </c>
      <c r="Q7" s="111">
        <v>0.20489296636085627</v>
      </c>
      <c r="R7" s="202">
        <v>53</v>
      </c>
      <c r="S7" s="109">
        <v>0.17845117845117847</v>
      </c>
      <c r="T7" s="146">
        <v>2779</v>
      </c>
      <c r="U7" s="147">
        <v>0.39290258730383143</v>
      </c>
      <c r="W7" s="68"/>
      <c r="X7" s="68"/>
      <c r="Y7" s="68"/>
      <c r="Z7" s="68"/>
      <c r="AA7" s="68"/>
      <c r="AB7" s="68"/>
      <c r="AC7" s="68"/>
      <c r="AD7" s="68"/>
    </row>
    <row r="8" spans="2:30" ht="21.95" customHeight="1" thickTop="1" x14ac:dyDescent="0.25">
      <c r="B8" s="124">
        <v>10</v>
      </c>
      <c r="C8" s="125" t="s">
        <v>10</v>
      </c>
      <c r="D8" s="148">
        <v>73</v>
      </c>
      <c r="E8" s="129">
        <v>3.5978314440611135E-2</v>
      </c>
      <c r="F8" s="130">
        <v>38</v>
      </c>
      <c r="G8" s="129">
        <v>3.41726618705036E-2</v>
      </c>
      <c r="H8" s="130">
        <v>39</v>
      </c>
      <c r="I8" s="129">
        <v>4.1139240506329111E-2</v>
      </c>
      <c r="J8" s="130">
        <v>25</v>
      </c>
      <c r="K8" s="129">
        <v>2.8026905829596414E-2</v>
      </c>
      <c r="L8" s="130">
        <v>18</v>
      </c>
      <c r="M8" s="129">
        <v>2.9268292682926831E-2</v>
      </c>
      <c r="N8" s="130">
        <v>10</v>
      </c>
      <c r="O8" s="129">
        <v>1.1723329425556858E-2</v>
      </c>
      <c r="P8" s="130">
        <v>3</v>
      </c>
      <c r="Q8" s="129">
        <v>9.1743119266055051E-3</v>
      </c>
      <c r="R8" s="130">
        <v>2</v>
      </c>
      <c r="S8" s="127">
        <v>6.7340067340067337E-3</v>
      </c>
      <c r="T8" s="148">
        <v>208</v>
      </c>
      <c r="U8" s="152">
        <v>2.940760639049908E-2</v>
      </c>
      <c r="V8" s="260" t="s">
        <v>207</v>
      </c>
      <c r="W8" s="68"/>
      <c r="X8" s="68"/>
      <c r="Y8" s="68"/>
      <c r="Z8" s="68"/>
      <c r="AA8" s="68"/>
      <c r="AB8" s="68"/>
      <c r="AC8" s="68"/>
      <c r="AD8" s="68"/>
    </row>
    <row r="9" spans="2:30" ht="21.95" customHeight="1" x14ac:dyDescent="0.25">
      <c r="B9" s="124">
        <v>11</v>
      </c>
      <c r="C9" s="125" t="s">
        <v>11</v>
      </c>
      <c r="D9" s="148">
        <v>814</v>
      </c>
      <c r="E9" s="129">
        <v>0.40118284869393789</v>
      </c>
      <c r="F9" s="130">
        <v>452</v>
      </c>
      <c r="G9" s="129">
        <v>0.40647482014388492</v>
      </c>
      <c r="H9" s="130">
        <v>359</v>
      </c>
      <c r="I9" s="129">
        <v>0.37869198312236285</v>
      </c>
      <c r="J9" s="130">
        <v>313</v>
      </c>
      <c r="K9" s="129">
        <v>0.3508968609865471</v>
      </c>
      <c r="L9" s="130">
        <v>154</v>
      </c>
      <c r="M9" s="129">
        <v>0.25040650406504067</v>
      </c>
      <c r="N9" s="130">
        <v>166</v>
      </c>
      <c r="O9" s="129">
        <v>0.19460726846424384</v>
      </c>
      <c r="P9" s="130">
        <v>58</v>
      </c>
      <c r="Q9" s="129">
        <v>0.17737003058103976</v>
      </c>
      <c r="R9" s="130">
        <v>50</v>
      </c>
      <c r="S9" s="127">
        <v>0.16835016835016836</v>
      </c>
      <c r="T9" s="148">
        <v>2366</v>
      </c>
      <c r="U9" s="152">
        <v>0.33451152269192702</v>
      </c>
      <c r="V9" s="260" t="s">
        <v>208</v>
      </c>
      <c r="W9" s="68"/>
      <c r="X9" s="68"/>
      <c r="Y9" s="68"/>
      <c r="Z9" s="68"/>
      <c r="AA9" s="68"/>
      <c r="AB9" s="68"/>
      <c r="AC9" s="68"/>
      <c r="AD9" s="68"/>
    </row>
    <row r="10" spans="2:30" ht="21.95" customHeight="1" x14ac:dyDescent="0.25">
      <c r="B10" s="124">
        <v>12</v>
      </c>
      <c r="C10" s="125" t="s">
        <v>12</v>
      </c>
      <c r="D10" s="148">
        <v>51</v>
      </c>
      <c r="E10" s="129">
        <v>2.5135534746180386E-2</v>
      </c>
      <c r="F10" s="130">
        <v>33</v>
      </c>
      <c r="G10" s="129">
        <v>2.9676258992805755E-2</v>
      </c>
      <c r="H10" s="130">
        <v>27</v>
      </c>
      <c r="I10" s="129">
        <v>2.8481012658227847E-2</v>
      </c>
      <c r="J10" s="130">
        <v>17</v>
      </c>
      <c r="K10" s="129">
        <v>1.905829596412556E-2</v>
      </c>
      <c r="L10" s="130">
        <v>18</v>
      </c>
      <c r="M10" s="129">
        <v>2.9268292682926831E-2</v>
      </c>
      <c r="N10" s="130">
        <v>11</v>
      </c>
      <c r="O10" s="129">
        <v>1.2895662368112544E-2</v>
      </c>
      <c r="P10" s="130">
        <v>5</v>
      </c>
      <c r="Q10" s="129">
        <v>1.5290519877675841E-2</v>
      </c>
      <c r="R10" s="130">
        <v>1</v>
      </c>
      <c r="S10" s="127">
        <v>3.3670033670033669E-3</v>
      </c>
      <c r="T10" s="148">
        <v>163</v>
      </c>
      <c r="U10" s="152">
        <v>2.3045383854093032E-2</v>
      </c>
      <c r="V10" s="260" t="s">
        <v>209</v>
      </c>
      <c r="W10" s="68"/>
      <c r="X10" s="68"/>
      <c r="Y10" s="68"/>
      <c r="Z10" s="68"/>
      <c r="AA10" s="68"/>
      <c r="AB10" s="68"/>
      <c r="AC10" s="68"/>
      <c r="AD10" s="68"/>
    </row>
    <row r="11" spans="2:30" ht="21.95" customHeight="1" x14ac:dyDescent="0.25">
      <c r="B11" s="124">
        <v>13</v>
      </c>
      <c r="C11" s="125" t="s">
        <v>13</v>
      </c>
      <c r="D11" s="148">
        <v>0</v>
      </c>
      <c r="E11" s="129">
        <v>0</v>
      </c>
      <c r="F11" s="130">
        <v>2</v>
      </c>
      <c r="G11" s="129">
        <v>1.7985611510791368E-3</v>
      </c>
      <c r="H11" s="130">
        <v>0</v>
      </c>
      <c r="I11" s="129">
        <v>0</v>
      </c>
      <c r="J11" s="130">
        <v>0</v>
      </c>
      <c r="K11" s="129">
        <v>0</v>
      </c>
      <c r="L11" s="130">
        <v>0</v>
      </c>
      <c r="M11" s="129">
        <v>0</v>
      </c>
      <c r="N11" s="130">
        <v>0</v>
      </c>
      <c r="O11" s="129">
        <v>0</v>
      </c>
      <c r="P11" s="130">
        <v>0</v>
      </c>
      <c r="Q11" s="129">
        <v>0</v>
      </c>
      <c r="R11" s="130">
        <v>0</v>
      </c>
      <c r="S11" s="127">
        <v>0</v>
      </c>
      <c r="T11" s="148">
        <v>2</v>
      </c>
      <c r="U11" s="152">
        <v>2.8276544606249118E-4</v>
      </c>
      <c r="V11" s="260" t="s">
        <v>210</v>
      </c>
      <c r="W11" s="68"/>
      <c r="X11" s="68"/>
      <c r="Y11" s="68"/>
      <c r="Z11" s="68"/>
      <c r="AA11" s="68"/>
      <c r="AB11" s="68"/>
      <c r="AC11" s="68"/>
      <c r="AD11" s="68"/>
    </row>
    <row r="12" spans="2:30" ht="21.95" customHeight="1" thickBot="1" x14ac:dyDescent="0.3">
      <c r="B12" s="124">
        <v>19</v>
      </c>
      <c r="C12" s="125" t="s">
        <v>14</v>
      </c>
      <c r="D12" s="148">
        <v>11</v>
      </c>
      <c r="E12" s="129">
        <v>5.4213898472153773E-3</v>
      </c>
      <c r="F12" s="130">
        <v>4</v>
      </c>
      <c r="G12" s="129">
        <v>3.5971223021582736E-3</v>
      </c>
      <c r="H12" s="130">
        <v>3</v>
      </c>
      <c r="I12" s="129">
        <v>3.1645569620253164E-3</v>
      </c>
      <c r="J12" s="130">
        <v>9</v>
      </c>
      <c r="K12" s="129">
        <v>1.0089686098654708E-2</v>
      </c>
      <c r="L12" s="130">
        <v>9</v>
      </c>
      <c r="M12" s="129">
        <v>1.4634146341463415E-2</v>
      </c>
      <c r="N12" s="130">
        <v>3</v>
      </c>
      <c r="O12" s="129">
        <v>3.5169988276670576E-3</v>
      </c>
      <c r="P12" s="130">
        <v>1</v>
      </c>
      <c r="Q12" s="129">
        <v>3.0581039755351682E-3</v>
      </c>
      <c r="R12" s="130">
        <v>0</v>
      </c>
      <c r="S12" s="127">
        <v>0</v>
      </c>
      <c r="T12" s="148">
        <v>40</v>
      </c>
      <c r="U12" s="152">
        <v>5.6553089212498233E-3</v>
      </c>
      <c r="V12" s="260" t="s">
        <v>211</v>
      </c>
      <c r="W12" s="68"/>
      <c r="X12" s="68"/>
      <c r="Y12" s="68"/>
      <c r="Z12" s="68"/>
      <c r="AA12" s="68"/>
      <c r="AB12" s="68"/>
      <c r="AC12" s="68"/>
      <c r="AD12" s="68"/>
    </row>
    <row r="13" spans="2:30" ht="21.95" customHeight="1" thickTop="1" thickBot="1" x14ac:dyDescent="0.3">
      <c r="B13" s="132">
        <v>2</v>
      </c>
      <c r="C13" s="133" t="s">
        <v>15</v>
      </c>
      <c r="D13" s="146">
        <v>76</v>
      </c>
      <c r="E13" s="111">
        <v>3.7456875308033509E-2</v>
      </c>
      <c r="F13" s="202">
        <v>17</v>
      </c>
      <c r="G13" s="111">
        <v>1.5287769784172662E-2</v>
      </c>
      <c r="H13" s="202">
        <v>23</v>
      </c>
      <c r="I13" s="111">
        <v>2.4261603375527428E-2</v>
      </c>
      <c r="J13" s="202">
        <v>74</v>
      </c>
      <c r="K13" s="111">
        <v>8.2959641255605385E-2</v>
      </c>
      <c r="L13" s="202">
        <v>73</v>
      </c>
      <c r="M13" s="111">
        <v>0.11869918699186993</v>
      </c>
      <c r="N13" s="202">
        <v>282</v>
      </c>
      <c r="O13" s="111">
        <v>0.33059788980070348</v>
      </c>
      <c r="P13" s="202">
        <v>113</v>
      </c>
      <c r="Q13" s="111">
        <v>0.34556574923547401</v>
      </c>
      <c r="R13" s="202">
        <v>104</v>
      </c>
      <c r="S13" s="109">
        <v>0.35016835016835018</v>
      </c>
      <c r="T13" s="146">
        <v>762</v>
      </c>
      <c r="U13" s="147">
        <v>0.10773363494980914</v>
      </c>
      <c r="W13" s="68"/>
      <c r="X13" s="68"/>
      <c r="Y13" s="68"/>
      <c r="Z13" s="68"/>
      <c r="AA13" s="68"/>
      <c r="AB13" s="68"/>
      <c r="AC13" s="68"/>
      <c r="AD13" s="68"/>
    </row>
    <row r="14" spans="2:30" ht="21.95" customHeight="1" thickTop="1" x14ac:dyDescent="0.25">
      <c r="B14" s="124">
        <v>20</v>
      </c>
      <c r="C14" s="125" t="s">
        <v>16</v>
      </c>
      <c r="D14" s="148">
        <v>28</v>
      </c>
      <c r="E14" s="129">
        <v>1.3799901429275506E-2</v>
      </c>
      <c r="F14" s="130">
        <v>3</v>
      </c>
      <c r="G14" s="129">
        <v>2.6978417266187052E-3</v>
      </c>
      <c r="H14" s="130">
        <v>8</v>
      </c>
      <c r="I14" s="129">
        <v>8.4388185654008432E-3</v>
      </c>
      <c r="J14" s="130">
        <v>20</v>
      </c>
      <c r="K14" s="129">
        <v>2.2421524663677129E-2</v>
      </c>
      <c r="L14" s="130">
        <v>28</v>
      </c>
      <c r="M14" s="129">
        <v>4.5528455284552849E-2</v>
      </c>
      <c r="N14" s="130">
        <v>116</v>
      </c>
      <c r="O14" s="129">
        <v>0.13599062133645956</v>
      </c>
      <c r="P14" s="130">
        <v>58</v>
      </c>
      <c r="Q14" s="129">
        <v>0.17737003058103976</v>
      </c>
      <c r="R14" s="130">
        <v>49</v>
      </c>
      <c r="S14" s="127">
        <v>0.16498316498316498</v>
      </c>
      <c r="T14" s="148">
        <v>310</v>
      </c>
      <c r="U14" s="152">
        <v>4.3828644139686131E-2</v>
      </c>
      <c r="V14" s="260" t="s">
        <v>212</v>
      </c>
      <c r="W14" s="68"/>
      <c r="X14" s="68"/>
      <c r="Y14" s="68"/>
      <c r="Z14" s="68"/>
      <c r="AA14" s="68"/>
      <c r="AB14" s="68"/>
      <c r="AC14" s="68"/>
      <c r="AD14" s="68"/>
    </row>
    <row r="15" spans="2:30" ht="21.95" customHeight="1" x14ac:dyDescent="0.25">
      <c r="B15" s="124">
        <v>21</v>
      </c>
      <c r="C15" s="125" t="s">
        <v>17</v>
      </c>
      <c r="D15" s="148">
        <v>42</v>
      </c>
      <c r="E15" s="129">
        <v>2.0699852143913258E-2</v>
      </c>
      <c r="F15" s="130">
        <v>14</v>
      </c>
      <c r="G15" s="129">
        <v>1.2589928057553957E-2</v>
      </c>
      <c r="H15" s="130">
        <v>14</v>
      </c>
      <c r="I15" s="129">
        <v>1.4767932489451477E-2</v>
      </c>
      <c r="J15" s="130">
        <v>48</v>
      </c>
      <c r="K15" s="129">
        <v>5.3811659192825115E-2</v>
      </c>
      <c r="L15" s="130">
        <v>44</v>
      </c>
      <c r="M15" s="129">
        <v>7.1544715447154475E-2</v>
      </c>
      <c r="N15" s="130">
        <v>154</v>
      </c>
      <c r="O15" s="129">
        <v>0.18053927315357562</v>
      </c>
      <c r="P15" s="130">
        <v>52</v>
      </c>
      <c r="Q15" s="129">
        <v>0.15902140672782875</v>
      </c>
      <c r="R15" s="130">
        <v>46</v>
      </c>
      <c r="S15" s="127">
        <v>0.15488215488215487</v>
      </c>
      <c r="T15" s="148">
        <v>414</v>
      </c>
      <c r="U15" s="152">
        <v>5.8532447334935671E-2</v>
      </c>
      <c r="V15" s="260" t="s">
        <v>213</v>
      </c>
      <c r="W15" s="68"/>
      <c r="X15" s="68"/>
      <c r="Y15" s="68"/>
      <c r="Z15" s="68"/>
      <c r="AA15" s="68"/>
      <c r="AB15" s="68"/>
      <c r="AC15" s="68"/>
      <c r="AD15" s="68"/>
    </row>
    <row r="16" spans="2:30" ht="21.95" customHeight="1" x14ac:dyDescent="0.25">
      <c r="B16" s="124">
        <v>22</v>
      </c>
      <c r="C16" s="125" t="s">
        <v>18</v>
      </c>
      <c r="D16" s="148">
        <v>1</v>
      </c>
      <c r="E16" s="129">
        <v>4.9285362247412522E-4</v>
      </c>
      <c r="F16" s="130">
        <v>0</v>
      </c>
      <c r="G16" s="129">
        <v>0</v>
      </c>
      <c r="H16" s="130">
        <v>0</v>
      </c>
      <c r="I16" s="129">
        <v>0</v>
      </c>
      <c r="J16" s="130">
        <v>0</v>
      </c>
      <c r="K16" s="129">
        <v>0</v>
      </c>
      <c r="L16" s="130">
        <v>0</v>
      </c>
      <c r="M16" s="129">
        <v>0</v>
      </c>
      <c r="N16" s="130">
        <v>1</v>
      </c>
      <c r="O16" s="129">
        <v>1.1723329425556857E-3</v>
      </c>
      <c r="P16" s="130">
        <v>1</v>
      </c>
      <c r="Q16" s="129">
        <v>3.0581039755351682E-3</v>
      </c>
      <c r="R16" s="130">
        <v>3</v>
      </c>
      <c r="S16" s="127">
        <v>1.0101010101010102E-2</v>
      </c>
      <c r="T16" s="148">
        <v>6</v>
      </c>
      <c r="U16" s="152">
        <v>8.4829633818747348E-4</v>
      </c>
      <c r="V16" s="260" t="s">
        <v>214</v>
      </c>
      <c r="W16" s="68"/>
      <c r="X16" s="68"/>
      <c r="Y16" s="68"/>
      <c r="Z16" s="68"/>
      <c r="AA16" s="68"/>
      <c r="AB16" s="68"/>
      <c r="AC16" s="68"/>
      <c r="AD16" s="68"/>
    </row>
    <row r="17" spans="2:30" ht="21.95" customHeight="1" thickBot="1" x14ac:dyDescent="0.3">
      <c r="B17" s="124">
        <v>29</v>
      </c>
      <c r="C17" s="125" t="s">
        <v>19</v>
      </c>
      <c r="D17" s="148">
        <v>5</v>
      </c>
      <c r="E17" s="129">
        <v>2.4642681123706258E-3</v>
      </c>
      <c r="F17" s="130">
        <v>0</v>
      </c>
      <c r="G17" s="129">
        <v>0</v>
      </c>
      <c r="H17" s="130">
        <v>1</v>
      </c>
      <c r="I17" s="129">
        <v>1.0548523206751054E-3</v>
      </c>
      <c r="J17" s="130">
        <v>6</v>
      </c>
      <c r="K17" s="129">
        <v>6.7264573991031393E-3</v>
      </c>
      <c r="L17" s="130">
        <v>1</v>
      </c>
      <c r="M17" s="129">
        <v>1.6260162601626016E-3</v>
      </c>
      <c r="N17" s="130">
        <v>11</v>
      </c>
      <c r="O17" s="129">
        <v>1.2895662368112544E-2</v>
      </c>
      <c r="P17" s="130">
        <v>2</v>
      </c>
      <c r="Q17" s="129">
        <v>6.1162079510703364E-3</v>
      </c>
      <c r="R17" s="130">
        <v>6</v>
      </c>
      <c r="S17" s="127">
        <v>2.0202020202020204E-2</v>
      </c>
      <c r="T17" s="148">
        <v>32</v>
      </c>
      <c r="U17" s="152">
        <v>4.5242471369998588E-3</v>
      </c>
      <c r="V17" s="260" t="s">
        <v>215</v>
      </c>
      <c r="W17" s="68"/>
      <c r="X17" s="68"/>
      <c r="Y17" s="68"/>
      <c r="Z17" s="68"/>
      <c r="AA17" s="68"/>
      <c r="AB17" s="68"/>
      <c r="AC17" s="68"/>
      <c r="AD17" s="68"/>
    </row>
    <row r="18" spans="2:30" ht="21.95" customHeight="1" thickTop="1" thickBot="1" x14ac:dyDescent="0.3">
      <c r="B18" s="132">
        <v>3</v>
      </c>
      <c r="C18" s="133" t="s">
        <v>20</v>
      </c>
      <c r="D18" s="146">
        <v>510</v>
      </c>
      <c r="E18" s="111">
        <v>0.25135534746180382</v>
      </c>
      <c r="F18" s="202">
        <v>282</v>
      </c>
      <c r="G18" s="111">
        <v>0.25359712230215825</v>
      </c>
      <c r="H18" s="202">
        <v>267</v>
      </c>
      <c r="I18" s="111">
        <v>0.28164556962025322</v>
      </c>
      <c r="J18" s="202">
        <v>261</v>
      </c>
      <c r="K18" s="111">
        <v>0.29260089686098656</v>
      </c>
      <c r="L18" s="202">
        <v>197</v>
      </c>
      <c r="M18" s="111">
        <v>0.32032520325203256</v>
      </c>
      <c r="N18" s="202">
        <v>222</v>
      </c>
      <c r="O18" s="111">
        <v>0.26025791324736225</v>
      </c>
      <c r="P18" s="202">
        <v>70</v>
      </c>
      <c r="Q18" s="111">
        <v>0.21406727828746175</v>
      </c>
      <c r="R18" s="202">
        <v>52</v>
      </c>
      <c r="S18" s="109">
        <v>0.17508417508417509</v>
      </c>
      <c r="T18" s="146">
        <v>1861</v>
      </c>
      <c r="U18" s="147">
        <v>0.26311324756114801</v>
      </c>
      <c r="W18" s="68"/>
      <c r="X18" s="68"/>
      <c r="Y18" s="68"/>
      <c r="Z18" s="68"/>
      <c r="AA18" s="68"/>
      <c r="AB18" s="68"/>
      <c r="AC18" s="68"/>
      <c r="AD18" s="68"/>
    </row>
    <row r="19" spans="2:30" ht="21.95" customHeight="1" thickTop="1" x14ac:dyDescent="0.25">
      <c r="B19" s="124">
        <v>30</v>
      </c>
      <c r="C19" s="125" t="s">
        <v>21</v>
      </c>
      <c r="D19" s="148">
        <v>229</v>
      </c>
      <c r="E19" s="129">
        <v>0.11286347954657466</v>
      </c>
      <c r="F19" s="130">
        <v>127</v>
      </c>
      <c r="G19" s="129">
        <v>0.11420863309352518</v>
      </c>
      <c r="H19" s="130">
        <v>114</v>
      </c>
      <c r="I19" s="129">
        <v>0.12025316455696203</v>
      </c>
      <c r="J19" s="130">
        <v>102</v>
      </c>
      <c r="K19" s="129">
        <v>0.11434977578475336</v>
      </c>
      <c r="L19" s="130">
        <v>86</v>
      </c>
      <c r="M19" s="129">
        <v>0.13983739837398373</v>
      </c>
      <c r="N19" s="130">
        <v>104</v>
      </c>
      <c r="O19" s="129">
        <v>0.12192262602579132</v>
      </c>
      <c r="P19" s="130">
        <v>31</v>
      </c>
      <c r="Q19" s="129">
        <v>9.480122324159021E-2</v>
      </c>
      <c r="R19" s="130">
        <v>15</v>
      </c>
      <c r="S19" s="127">
        <v>5.0505050505050504E-2</v>
      </c>
      <c r="T19" s="148">
        <v>808</v>
      </c>
      <c r="U19" s="152">
        <v>0.11423724020924643</v>
      </c>
      <c r="V19" s="260" t="s">
        <v>216</v>
      </c>
      <c r="W19" s="68"/>
      <c r="X19" s="68"/>
      <c r="Y19" s="68"/>
      <c r="Z19" s="68"/>
      <c r="AA19" s="68"/>
      <c r="AB19" s="68"/>
      <c r="AC19" s="68"/>
      <c r="AD19" s="68"/>
    </row>
    <row r="20" spans="2:30" ht="21.95" customHeight="1" x14ac:dyDescent="0.25">
      <c r="B20" s="124">
        <v>31</v>
      </c>
      <c r="C20" s="125" t="s">
        <v>22</v>
      </c>
      <c r="D20" s="148">
        <v>20</v>
      </c>
      <c r="E20" s="129">
        <v>9.857072449482503E-3</v>
      </c>
      <c r="F20" s="130">
        <v>7</v>
      </c>
      <c r="G20" s="129">
        <v>6.2949640287769783E-3</v>
      </c>
      <c r="H20" s="130">
        <v>12</v>
      </c>
      <c r="I20" s="129">
        <v>1.2658227848101266E-2</v>
      </c>
      <c r="J20" s="130">
        <v>8</v>
      </c>
      <c r="K20" s="129">
        <v>8.9686098654708519E-3</v>
      </c>
      <c r="L20" s="130">
        <v>6</v>
      </c>
      <c r="M20" s="129">
        <v>9.7560975609756097E-3</v>
      </c>
      <c r="N20" s="130">
        <v>19</v>
      </c>
      <c r="O20" s="129">
        <v>2.2274325908558032E-2</v>
      </c>
      <c r="P20" s="130">
        <v>7</v>
      </c>
      <c r="Q20" s="129">
        <v>2.1406727828746176E-2</v>
      </c>
      <c r="R20" s="130">
        <v>5</v>
      </c>
      <c r="S20" s="127">
        <v>1.6835016835016835E-2</v>
      </c>
      <c r="T20" s="148">
        <v>84</v>
      </c>
      <c r="U20" s="152">
        <v>1.1876148734624628E-2</v>
      </c>
      <c r="V20" s="260" t="s">
        <v>217</v>
      </c>
      <c r="W20" s="68"/>
      <c r="X20" s="68"/>
      <c r="Y20" s="68"/>
      <c r="Z20" s="68"/>
      <c r="AA20" s="68"/>
      <c r="AB20" s="68"/>
      <c r="AC20" s="68"/>
      <c r="AD20" s="68"/>
    </row>
    <row r="21" spans="2:30" ht="21.95" customHeight="1" x14ac:dyDescent="0.25">
      <c r="B21" s="124">
        <v>32</v>
      </c>
      <c r="C21" s="125" t="s">
        <v>23</v>
      </c>
      <c r="D21" s="148">
        <v>201</v>
      </c>
      <c r="E21" s="129">
        <v>9.9063578117299156E-2</v>
      </c>
      <c r="F21" s="130">
        <v>115</v>
      </c>
      <c r="G21" s="129">
        <v>0.10341726618705036</v>
      </c>
      <c r="H21" s="130">
        <v>113</v>
      </c>
      <c r="I21" s="129">
        <v>0.11919831223628692</v>
      </c>
      <c r="J21" s="130">
        <v>126</v>
      </c>
      <c r="K21" s="129">
        <v>0.14125560538116591</v>
      </c>
      <c r="L21" s="130">
        <v>88</v>
      </c>
      <c r="M21" s="129">
        <v>0.14308943089430895</v>
      </c>
      <c r="N21" s="130">
        <v>78</v>
      </c>
      <c r="O21" s="129">
        <v>9.1441969519343497E-2</v>
      </c>
      <c r="P21" s="130">
        <v>26</v>
      </c>
      <c r="Q21" s="129">
        <v>7.9510703363914373E-2</v>
      </c>
      <c r="R21" s="130">
        <v>23</v>
      </c>
      <c r="S21" s="127">
        <v>7.7441077441077436E-2</v>
      </c>
      <c r="T21" s="148">
        <v>770</v>
      </c>
      <c r="U21" s="152">
        <v>0.1088646967340591</v>
      </c>
      <c r="V21" s="260" t="s">
        <v>218</v>
      </c>
      <c r="W21" s="68"/>
      <c r="X21" s="68"/>
      <c r="Y21" s="68"/>
      <c r="Z21" s="68"/>
      <c r="AA21" s="68"/>
      <c r="AB21" s="68"/>
      <c r="AC21" s="68"/>
      <c r="AD21" s="68"/>
    </row>
    <row r="22" spans="2:30" ht="21.95" customHeight="1" thickBot="1" x14ac:dyDescent="0.3">
      <c r="B22" s="124">
        <v>39</v>
      </c>
      <c r="C22" s="125" t="s">
        <v>24</v>
      </c>
      <c r="D22" s="148">
        <v>60</v>
      </c>
      <c r="E22" s="129">
        <v>2.9571217348447511E-2</v>
      </c>
      <c r="F22" s="130">
        <v>33</v>
      </c>
      <c r="G22" s="129">
        <v>2.9676258992805755E-2</v>
      </c>
      <c r="H22" s="130">
        <v>28</v>
      </c>
      <c r="I22" s="129">
        <v>2.9535864978902954E-2</v>
      </c>
      <c r="J22" s="130">
        <v>25</v>
      </c>
      <c r="K22" s="129">
        <v>2.8026905829596414E-2</v>
      </c>
      <c r="L22" s="130">
        <v>17</v>
      </c>
      <c r="M22" s="129">
        <v>2.7642276422764227E-2</v>
      </c>
      <c r="N22" s="130">
        <v>21</v>
      </c>
      <c r="O22" s="129">
        <v>2.4618991793669401E-2</v>
      </c>
      <c r="P22" s="130">
        <v>6</v>
      </c>
      <c r="Q22" s="129">
        <v>1.834862385321101E-2</v>
      </c>
      <c r="R22" s="130">
        <v>9</v>
      </c>
      <c r="S22" s="127">
        <v>3.0303030303030304E-2</v>
      </c>
      <c r="T22" s="148">
        <v>199</v>
      </c>
      <c r="U22" s="152">
        <v>2.8135161883217869E-2</v>
      </c>
      <c r="V22" s="260" t="s">
        <v>219</v>
      </c>
      <c r="W22" s="68"/>
      <c r="X22" s="68"/>
      <c r="Y22" s="68"/>
      <c r="Z22" s="68"/>
      <c r="AA22" s="68"/>
      <c r="AB22" s="68"/>
      <c r="AC22" s="68"/>
      <c r="AD22" s="68"/>
    </row>
    <row r="23" spans="2:30" ht="21.95" customHeight="1" thickTop="1" thickBot="1" x14ac:dyDescent="0.3">
      <c r="B23" s="132">
        <v>4</v>
      </c>
      <c r="C23" s="133" t="s">
        <v>25</v>
      </c>
      <c r="D23" s="146">
        <v>0</v>
      </c>
      <c r="E23" s="111">
        <v>0</v>
      </c>
      <c r="F23" s="202">
        <v>0</v>
      </c>
      <c r="G23" s="111">
        <v>0</v>
      </c>
      <c r="H23" s="202">
        <v>0</v>
      </c>
      <c r="I23" s="111">
        <v>0</v>
      </c>
      <c r="J23" s="202">
        <v>0</v>
      </c>
      <c r="K23" s="111">
        <v>0</v>
      </c>
      <c r="L23" s="202">
        <v>0</v>
      </c>
      <c r="M23" s="111">
        <v>0</v>
      </c>
      <c r="N23" s="202">
        <v>0</v>
      </c>
      <c r="O23" s="111">
        <v>0</v>
      </c>
      <c r="P23" s="202">
        <v>0</v>
      </c>
      <c r="Q23" s="111">
        <v>0</v>
      </c>
      <c r="R23" s="202">
        <v>0</v>
      </c>
      <c r="S23" s="109">
        <v>0</v>
      </c>
      <c r="T23" s="146">
        <v>0</v>
      </c>
      <c r="U23" s="147">
        <v>0</v>
      </c>
      <c r="W23" s="68"/>
      <c r="X23" s="68"/>
      <c r="Y23" s="68"/>
      <c r="Z23" s="68"/>
      <c r="AA23" s="68"/>
      <c r="AB23" s="68"/>
      <c r="AC23" s="68"/>
      <c r="AD23" s="68"/>
    </row>
    <row r="24" spans="2:30" ht="21.95" customHeight="1" thickTop="1" x14ac:dyDescent="0.25">
      <c r="B24" s="124">
        <v>40</v>
      </c>
      <c r="C24" s="125" t="s">
        <v>26</v>
      </c>
      <c r="D24" s="148">
        <v>0</v>
      </c>
      <c r="E24" s="129">
        <v>0</v>
      </c>
      <c r="F24" s="130">
        <v>0</v>
      </c>
      <c r="G24" s="129">
        <v>0</v>
      </c>
      <c r="H24" s="130">
        <v>0</v>
      </c>
      <c r="I24" s="129">
        <v>0</v>
      </c>
      <c r="J24" s="130">
        <v>0</v>
      </c>
      <c r="K24" s="129">
        <v>0</v>
      </c>
      <c r="L24" s="130">
        <v>0</v>
      </c>
      <c r="M24" s="129">
        <v>0</v>
      </c>
      <c r="N24" s="130">
        <v>0</v>
      </c>
      <c r="O24" s="129">
        <v>0</v>
      </c>
      <c r="P24" s="130">
        <v>0</v>
      </c>
      <c r="Q24" s="129">
        <v>0</v>
      </c>
      <c r="R24" s="130">
        <v>0</v>
      </c>
      <c r="S24" s="127">
        <v>0</v>
      </c>
      <c r="T24" s="148">
        <v>0</v>
      </c>
      <c r="U24" s="152">
        <v>0</v>
      </c>
      <c r="V24" s="260" t="s">
        <v>220</v>
      </c>
      <c r="W24" s="68"/>
      <c r="X24" s="68"/>
      <c r="Y24" s="68"/>
      <c r="Z24" s="68"/>
      <c r="AA24" s="68"/>
      <c r="AB24" s="68"/>
      <c r="AC24" s="68"/>
      <c r="AD24" s="68"/>
    </row>
    <row r="25" spans="2:30" ht="21.95" customHeight="1" thickBot="1" x14ac:dyDescent="0.3">
      <c r="B25" s="124">
        <v>41</v>
      </c>
      <c r="C25" s="125" t="s">
        <v>27</v>
      </c>
      <c r="D25" s="148">
        <v>0</v>
      </c>
      <c r="E25" s="129">
        <v>0</v>
      </c>
      <c r="F25" s="130">
        <v>0</v>
      </c>
      <c r="G25" s="129">
        <v>0</v>
      </c>
      <c r="H25" s="130">
        <v>0</v>
      </c>
      <c r="I25" s="129">
        <v>0</v>
      </c>
      <c r="J25" s="130">
        <v>0</v>
      </c>
      <c r="K25" s="129">
        <v>0</v>
      </c>
      <c r="L25" s="130">
        <v>0</v>
      </c>
      <c r="M25" s="129">
        <v>0</v>
      </c>
      <c r="N25" s="130">
        <v>0</v>
      </c>
      <c r="O25" s="129">
        <v>0</v>
      </c>
      <c r="P25" s="130">
        <v>0</v>
      </c>
      <c r="Q25" s="129">
        <v>0</v>
      </c>
      <c r="R25" s="130">
        <v>0</v>
      </c>
      <c r="S25" s="127">
        <v>0</v>
      </c>
      <c r="T25" s="148">
        <v>0</v>
      </c>
      <c r="U25" s="152">
        <v>0</v>
      </c>
      <c r="V25" s="260" t="s">
        <v>221</v>
      </c>
      <c r="W25" s="68"/>
      <c r="X25" s="68"/>
      <c r="Y25" s="68"/>
      <c r="Z25" s="68"/>
      <c r="AA25" s="68"/>
      <c r="AB25" s="68"/>
      <c r="AC25" s="68"/>
      <c r="AD25" s="68"/>
    </row>
    <row r="26" spans="2:30" ht="21.95" customHeight="1" thickTop="1" thickBot="1" x14ac:dyDescent="0.3">
      <c r="B26" s="132">
        <v>5</v>
      </c>
      <c r="C26" s="133" t="s">
        <v>28</v>
      </c>
      <c r="D26" s="146">
        <v>117</v>
      </c>
      <c r="E26" s="111">
        <v>5.7663873829472648E-2</v>
      </c>
      <c r="F26" s="202">
        <v>94</v>
      </c>
      <c r="G26" s="111">
        <v>8.4532374100719412E-2</v>
      </c>
      <c r="H26" s="202">
        <v>85</v>
      </c>
      <c r="I26" s="111">
        <v>8.9662447257383968E-2</v>
      </c>
      <c r="J26" s="202">
        <v>58</v>
      </c>
      <c r="K26" s="111">
        <v>6.5022421524663684E-2</v>
      </c>
      <c r="L26" s="202">
        <v>51</v>
      </c>
      <c r="M26" s="111">
        <v>8.2926829268292687E-2</v>
      </c>
      <c r="N26" s="202">
        <v>52</v>
      </c>
      <c r="O26" s="111">
        <v>6.096131301289566E-2</v>
      </c>
      <c r="P26" s="202">
        <v>20</v>
      </c>
      <c r="Q26" s="111">
        <v>6.1162079510703363E-2</v>
      </c>
      <c r="R26" s="202">
        <v>24</v>
      </c>
      <c r="S26" s="109">
        <v>8.0808080808080815E-2</v>
      </c>
      <c r="T26" s="146">
        <v>501</v>
      </c>
      <c r="U26" s="147">
        <v>7.0832744238654044E-2</v>
      </c>
      <c r="W26" s="68"/>
      <c r="X26" s="68"/>
      <c r="Y26" s="68"/>
      <c r="Z26" s="68"/>
      <c r="AA26" s="68"/>
      <c r="AB26" s="68"/>
      <c r="AC26" s="68"/>
      <c r="AD26" s="68"/>
    </row>
    <row r="27" spans="2:30" ht="21.95" customHeight="1" thickTop="1" x14ac:dyDescent="0.25">
      <c r="B27" s="124">
        <v>50</v>
      </c>
      <c r="C27" s="125" t="s">
        <v>30</v>
      </c>
      <c r="D27" s="148">
        <v>78</v>
      </c>
      <c r="E27" s="129">
        <v>3.8442582552981767E-2</v>
      </c>
      <c r="F27" s="130">
        <v>52</v>
      </c>
      <c r="G27" s="129">
        <v>4.6762589928057555E-2</v>
      </c>
      <c r="H27" s="130">
        <v>47</v>
      </c>
      <c r="I27" s="129">
        <v>4.9578059071729956E-2</v>
      </c>
      <c r="J27" s="130">
        <v>37</v>
      </c>
      <c r="K27" s="129">
        <v>4.1479820627802692E-2</v>
      </c>
      <c r="L27" s="130">
        <v>33</v>
      </c>
      <c r="M27" s="129">
        <v>5.3658536585365853E-2</v>
      </c>
      <c r="N27" s="130">
        <v>25</v>
      </c>
      <c r="O27" s="129">
        <v>2.9308323563892145E-2</v>
      </c>
      <c r="P27" s="130">
        <v>10</v>
      </c>
      <c r="Q27" s="129">
        <v>3.0581039755351681E-2</v>
      </c>
      <c r="R27" s="130">
        <v>14</v>
      </c>
      <c r="S27" s="127">
        <v>4.7138047138047139E-2</v>
      </c>
      <c r="T27" s="148">
        <v>296</v>
      </c>
      <c r="U27" s="152">
        <v>4.1849286017248695E-2</v>
      </c>
      <c r="V27" s="260" t="s">
        <v>222</v>
      </c>
      <c r="W27" s="68"/>
      <c r="X27" s="68"/>
      <c r="Y27" s="68"/>
      <c r="Z27" s="68"/>
      <c r="AA27" s="68"/>
      <c r="AB27" s="68"/>
      <c r="AC27" s="68"/>
      <c r="AD27" s="68"/>
    </row>
    <row r="28" spans="2:30" ht="21.95" customHeight="1" x14ac:dyDescent="0.25">
      <c r="B28" s="124">
        <v>51</v>
      </c>
      <c r="C28" s="125" t="s">
        <v>30</v>
      </c>
      <c r="D28" s="148">
        <v>19</v>
      </c>
      <c r="E28" s="129">
        <v>9.364218827008379E-3</v>
      </c>
      <c r="F28" s="130">
        <v>30</v>
      </c>
      <c r="G28" s="129">
        <v>2.6978417266187049E-2</v>
      </c>
      <c r="H28" s="130">
        <v>21</v>
      </c>
      <c r="I28" s="129">
        <v>2.2151898734177215E-2</v>
      </c>
      <c r="J28" s="130">
        <v>7</v>
      </c>
      <c r="K28" s="129">
        <v>7.8475336322869956E-3</v>
      </c>
      <c r="L28" s="130">
        <v>8</v>
      </c>
      <c r="M28" s="129">
        <v>1.3008130081300813E-2</v>
      </c>
      <c r="N28" s="130">
        <v>8</v>
      </c>
      <c r="O28" s="129">
        <v>9.3786635404454859E-3</v>
      </c>
      <c r="P28" s="130">
        <v>2</v>
      </c>
      <c r="Q28" s="129">
        <v>6.1162079510703364E-3</v>
      </c>
      <c r="R28" s="130">
        <v>3</v>
      </c>
      <c r="S28" s="127">
        <v>1.0101010101010102E-2</v>
      </c>
      <c r="T28" s="148">
        <v>98</v>
      </c>
      <c r="U28" s="152">
        <v>1.3855506857062067E-2</v>
      </c>
      <c r="V28" s="260" t="s">
        <v>223</v>
      </c>
      <c r="W28" s="68"/>
      <c r="X28" s="68"/>
      <c r="Y28" s="68"/>
      <c r="Z28" s="68"/>
      <c r="AA28" s="68"/>
      <c r="AB28" s="68"/>
      <c r="AC28" s="68"/>
      <c r="AD28" s="68"/>
    </row>
    <row r="29" spans="2:30" ht="21.95" customHeight="1" x14ac:dyDescent="0.25">
      <c r="B29" s="124">
        <v>52</v>
      </c>
      <c r="C29" s="125" t="s">
        <v>31</v>
      </c>
      <c r="D29" s="148">
        <v>9</v>
      </c>
      <c r="E29" s="129">
        <v>4.4356826022671266E-3</v>
      </c>
      <c r="F29" s="130">
        <v>11</v>
      </c>
      <c r="G29" s="129">
        <v>9.892086330935251E-3</v>
      </c>
      <c r="H29" s="130">
        <v>12</v>
      </c>
      <c r="I29" s="129">
        <v>1.2658227848101266E-2</v>
      </c>
      <c r="J29" s="130">
        <v>9</v>
      </c>
      <c r="K29" s="129">
        <v>1.0089686098654708E-2</v>
      </c>
      <c r="L29" s="130">
        <v>8</v>
      </c>
      <c r="M29" s="129">
        <v>1.3008130081300813E-2</v>
      </c>
      <c r="N29" s="130">
        <v>15</v>
      </c>
      <c r="O29" s="129">
        <v>1.7584994138335287E-2</v>
      </c>
      <c r="P29" s="130">
        <v>5</v>
      </c>
      <c r="Q29" s="129">
        <v>1.5290519877675841E-2</v>
      </c>
      <c r="R29" s="130">
        <v>6</v>
      </c>
      <c r="S29" s="127">
        <v>2.0202020202020204E-2</v>
      </c>
      <c r="T29" s="148">
        <v>75</v>
      </c>
      <c r="U29" s="152">
        <v>1.0603704227343419E-2</v>
      </c>
      <c r="V29" s="260" t="s">
        <v>224</v>
      </c>
      <c r="W29" s="68"/>
      <c r="X29" s="68"/>
      <c r="Y29" s="68"/>
      <c r="Z29" s="68"/>
      <c r="AA29" s="68"/>
      <c r="AB29" s="68"/>
      <c r="AC29" s="68"/>
      <c r="AD29" s="68"/>
    </row>
    <row r="30" spans="2:30" ht="35.1" customHeight="1" x14ac:dyDescent="0.25">
      <c r="B30" s="124">
        <v>53</v>
      </c>
      <c r="C30" s="125" t="s">
        <v>32</v>
      </c>
      <c r="D30" s="148">
        <v>1</v>
      </c>
      <c r="E30" s="129">
        <v>4.9285362247412522E-4</v>
      </c>
      <c r="F30" s="130">
        <v>0</v>
      </c>
      <c r="G30" s="129">
        <v>0</v>
      </c>
      <c r="H30" s="130">
        <v>0</v>
      </c>
      <c r="I30" s="129">
        <v>0</v>
      </c>
      <c r="J30" s="130">
        <v>0</v>
      </c>
      <c r="K30" s="129">
        <v>0</v>
      </c>
      <c r="L30" s="130">
        <v>0</v>
      </c>
      <c r="M30" s="129">
        <v>0</v>
      </c>
      <c r="N30" s="130">
        <v>1</v>
      </c>
      <c r="O30" s="129">
        <v>1.1723329425556857E-3</v>
      </c>
      <c r="P30" s="130">
        <v>0</v>
      </c>
      <c r="Q30" s="129">
        <v>0</v>
      </c>
      <c r="R30" s="130">
        <v>1</v>
      </c>
      <c r="S30" s="127">
        <v>3.3670033670033669E-3</v>
      </c>
      <c r="T30" s="148">
        <v>3</v>
      </c>
      <c r="U30" s="152">
        <v>4.2414816909373674E-4</v>
      </c>
      <c r="V30" s="260" t="s">
        <v>225</v>
      </c>
      <c r="W30" s="68"/>
      <c r="X30" s="68"/>
      <c r="Y30" s="68"/>
      <c r="Z30" s="68"/>
      <c r="AA30" s="68"/>
      <c r="AB30" s="68"/>
      <c r="AC30" s="68"/>
      <c r="AD30" s="68"/>
    </row>
    <row r="31" spans="2:30" ht="21.95" customHeight="1" x14ac:dyDescent="0.25">
      <c r="B31" s="124">
        <v>54</v>
      </c>
      <c r="C31" s="125" t="s">
        <v>33</v>
      </c>
      <c r="D31" s="148">
        <v>0</v>
      </c>
      <c r="E31" s="129">
        <v>0</v>
      </c>
      <c r="F31" s="130">
        <v>0</v>
      </c>
      <c r="G31" s="129">
        <v>0</v>
      </c>
      <c r="H31" s="130">
        <v>0</v>
      </c>
      <c r="I31" s="129">
        <v>0</v>
      </c>
      <c r="J31" s="130">
        <v>0</v>
      </c>
      <c r="K31" s="129">
        <v>0</v>
      </c>
      <c r="L31" s="130">
        <v>0</v>
      </c>
      <c r="M31" s="129">
        <v>0</v>
      </c>
      <c r="N31" s="130">
        <v>0</v>
      </c>
      <c r="O31" s="129">
        <v>0</v>
      </c>
      <c r="P31" s="130">
        <v>0</v>
      </c>
      <c r="Q31" s="129">
        <v>0</v>
      </c>
      <c r="R31" s="130">
        <v>0</v>
      </c>
      <c r="S31" s="127">
        <v>0</v>
      </c>
      <c r="T31" s="148">
        <v>0</v>
      </c>
      <c r="U31" s="152">
        <v>0</v>
      </c>
      <c r="V31" s="260" t="s">
        <v>226</v>
      </c>
      <c r="W31" s="68"/>
      <c r="X31" s="68"/>
      <c r="Y31" s="68"/>
      <c r="Z31" s="68"/>
      <c r="AA31" s="68"/>
      <c r="AB31" s="68"/>
      <c r="AC31" s="68"/>
      <c r="AD31" s="68"/>
    </row>
    <row r="32" spans="2:30" ht="21.95" customHeight="1" thickBot="1" x14ac:dyDescent="0.3">
      <c r="B32" s="124">
        <v>59</v>
      </c>
      <c r="C32" s="125" t="s">
        <v>34</v>
      </c>
      <c r="D32" s="148">
        <v>10</v>
      </c>
      <c r="E32" s="129">
        <v>4.9285362247412515E-3</v>
      </c>
      <c r="F32" s="130">
        <v>1</v>
      </c>
      <c r="G32" s="129">
        <v>8.9928057553956839E-4</v>
      </c>
      <c r="H32" s="130">
        <v>5</v>
      </c>
      <c r="I32" s="129">
        <v>5.2742616033755272E-3</v>
      </c>
      <c r="J32" s="130">
        <v>5</v>
      </c>
      <c r="K32" s="129">
        <v>5.6053811659192822E-3</v>
      </c>
      <c r="L32" s="130">
        <v>2</v>
      </c>
      <c r="M32" s="129">
        <v>3.2520325203252032E-3</v>
      </c>
      <c r="N32" s="130">
        <v>3</v>
      </c>
      <c r="O32" s="129">
        <v>3.5169988276670576E-3</v>
      </c>
      <c r="P32" s="130">
        <v>3</v>
      </c>
      <c r="Q32" s="129">
        <v>9.1743119266055051E-3</v>
      </c>
      <c r="R32" s="130">
        <v>0</v>
      </c>
      <c r="S32" s="127">
        <v>0</v>
      </c>
      <c r="T32" s="148">
        <v>29</v>
      </c>
      <c r="U32" s="152">
        <v>4.1000989679061215E-3</v>
      </c>
      <c r="V32" s="260" t="s">
        <v>227</v>
      </c>
      <c r="W32" s="68"/>
      <c r="X32" s="68"/>
      <c r="Y32" s="68"/>
      <c r="Z32" s="68"/>
      <c r="AA32" s="68"/>
      <c r="AB32" s="68"/>
      <c r="AC32" s="68"/>
      <c r="AD32" s="68"/>
    </row>
    <row r="33" spans="2:30" ht="21.95" customHeight="1" thickTop="1" thickBot="1" x14ac:dyDescent="0.3">
      <c r="B33" s="132">
        <v>6</v>
      </c>
      <c r="C33" s="133" t="s">
        <v>35</v>
      </c>
      <c r="D33" s="146">
        <v>0</v>
      </c>
      <c r="E33" s="111">
        <v>0</v>
      </c>
      <c r="F33" s="202">
        <v>0</v>
      </c>
      <c r="G33" s="111">
        <v>0</v>
      </c>
      <c r="H33" s="202">
        <v>0</v>
      </c>
      <c r="I33" s="111">
        <v>0</v>
      </c>
      <c r="J33" s="202">
        <v>0</v>
      </c>
      <c r="K33" s="111">
        <v>0</v>
      </c>
      <c r="L33" s="202">
        <v>1</v>
      </c>
      <c r="M33" s="111">
        <v>1.6260162601626016E-3</v>
      </c>
      <c r="N33" s="202">
        <v>2</v>
      </c>
      <c r="O33" s="111">
        <v>2.3446658851113715E-3</v>
      </c>
      <c r="P33" s="202">
        <v>0</v>
      </c>
      <c r="Q33" s="111">
        <v>0</v>
      </c>
      <c r="R33" s="202">
        <v>0</v>
      </c>
      <c r="S33" s="109">
        <v>0</v>
      </c>
      <c r="T33" s="146">
        <v>3</v>
      </c>
      <c r="U33" s="147">
        <v>4.2414816909373679E-4</v>
      </c>
      <c r="W33" s="68"/>
      <c r="X33" s="68"/>
      <c r="Y33" s="68"/>
      <c r="Z33" s="68"/>
      <c r="AA33" s="68"/>
      <c r="AB33" s="68"/>
      <c r="AC33" s="68"/>
      <c r="AD33" s="68"/>
    </row>
    <row r="34" spans="2:30" ht="21.95" customHeight="1" thickTop="1" x14ac:dyDescent="0.25">
      <c r="B34" s="124">
        <v>60</v>
      </c>
      <c r="C34" s="125" t="s">
        <v>74</v>
      </c>
      <c r="D34" s="148">
        <v>0</v>
      </c>
      <c r="E34" s="129">
        <v>0</v>
      </c>
      <c r="F34" s="130">
        <v>0</v>
      </c>
      <c r="G34" s="129">
        <v>0</v>
      </c>
      <c r="H34" s="130">
        <v>0</v>
      </c>
      <c r="I34" s="129">
        <v>0</v>
      </c>
      <c r="J34" s="130">
        <v>0</v>
      </c>
      <c r="K34" s="129">
        <v>0</v>
      </c>
      <c r="L34" s="130">
        <v>0</v>
      </c>
      <c r="M34" s="129">
        <v>0</v>
      </c>
      <c r="N34" s="130">
        <v>0</v>
      </c>
      <c r="O34" s="129">
        <v>0</v>
      </c>
      <c r="P34" s="130">
        <v>0</v>
      </c>
      <c r="Q34" s="129">
        <v>0</v>
      </c>
      <c r="R34" s="130">
        <v>0</v>
      </c>
      <c r="S34" s="127">
        <v>0</v>
      </c>
      <c r="T34" s="148">
        <v>0</v>
      </c>
      <c r="U34" s="152">
        <v>0</v>
      </c>
      <c r="V34" s="260" t="s">
        <v>228</v>
      </c>
      <c r="W34" s="68"/>
      <c r="X34" s="68"/>
      <c r="Y34" s="68"/>
      <c r="Z34" s="68"/>
      <c r="AA34" s="68"/>
      <c r="AB34" s="68"/>
      <c r="AC34" s="68"/>
      <c r="AD34" s="68"/>
    </row>
    <row r="35" spans="2:30" ht="21.95" customHeight="1" x14ac:dyDescent="0.25">
      <c r="B35" s="124">
        <v>61</v>
      </c>
      <c r="C35" s="125" t="s">
        <v>37</v>
      </c>
      <c r="D35" s="148">
        <v>0</v>
      </c>
      <c r="E35" s="129">
        <v>0</v>
      </c>
      <c r="F35" s="130">
        <v>0</v>
      </c>
      <c r="G35" s="129">
        <v>0</v>
      </c>
      <c r="H35" s="130">
        <v>0</v>
      </c>
      <c r="I35" s="129">
        <v>0</v>
      </c>
      <c r="J35" s="130">
        <v>0</v>
      </c>
      <c r="K35" s="129">
        <v>0</v>
      </c>
      <c r="L35" s="130">
        <v>0</v>
      </c>
      <c r="M35" s="129">
        <v>0</v>
      </c>
      <c r="N35" s="130">
        <v>2</v>
      </c>
      <c r="O35" s="129">
        <v>2.3446658851113715E-3</v>
      </c>
      <c r="P35" s="130">
        <v>0</v>
      </c>
      <c r="Q35" s="129">
        <v>0</v>
      </c>
      <c r="R35" s="130">
        <v>0</v>
      </c>
      <c r="S35" s="127">
        <v>0</v>
      </c>
      <c r="T35" s="148">
        <v>2</v>
      </c>
      <c r="U35" s="152">
        <v>2.8276544606249118E-4</v>
      </c>
      <c r="V35" s="260" t="s">
        <v>229</v>
      </c>
      <c r="W35" s="68"/>
      <c r="X35" s="68"/>
      <c r="Y35" s="68"/>
      <c r="Z35" s="68"/>
      <c r="AA35" s="68"/>
      <c r="AB35" s="68"/>
      <c r="AC35" s="68"/>
      <c r="AD35" s="68"/>
    </row>
    <row r="36" spans="2:30" ht="21.95" customHeight="1" x14ac:dyDescent="0.25">
      <c r="B36" s="124">
        <v>62</v>
      </c>
      <c r="C36" s="125" t="s">
        <v>38</v>
      </c>
      <c r="D36" s="148">
        <v>0</v>
      </c>
      <c r="E36" s="129">
        <v>0</v>
      </c>
      <c r="F36" s="130">
        <v>0</v>
      </c>
      <c r="G36" s="129">
        <v>0</v>
      </c>
      <c r="H36" s="130">
        <v>0</v>
      </c>
      <c r="I36" s="129">
        <v>0</v>
      </c>
      <c r="J36" s="130">
        <v>0</v>
      </c>
      <c r="K36" s="129">
        <v>0</v>
      </c>
      <c r="L36" s="130">
        <v>0</v>
      </c>
      <c r="M36" s="129">
        <v>0</v>
      </c>
      <c r="N36" s="130">
        <v>0</v>
      </c>
      <c r="O36" s="129">
        <v>0</v>
      </c>
      <c r="P36" s="130">
        <v>0</v>
      </c>
      <c r="Q36" s="129">
        <v>0</v>
      </c>
      <c r="R36" s="130">
        <v>0</v>
      </c>
      <c r="S36" s="127">
        <v>0</v>
      </c>
      <c r="T36" s="148">
        <v>0</v>
      </c>
      <c r="U36" s="152">
        <v>0</v>
      </c>
      <c r="V36" s="260" t="s">
        <v>230</v>
      </c>
      <c r="W36" s="68"/>
      <c r="X36" s="68"/>
      <c r="Y36" s="68"/>
      <c r="Z36" s="68"/>
      <c r="AA36" s="68"/>
      <c r="AB36" s="68"/>
      <c r="AC36" s="68"/>
      <c r="AD36" s="68"/>
    </row>
    <row r="37" spans="2:30" ht="21.95" customHeight="1" x14ac:dyDescent="0.25">
      <c r="B37" s="124">
        <v>63</v>
      </c>
      <c r="C37" s="125" t="s">
        <v>39</v>
      </c>
      <c r="D37" s="148">
        <v>0</v>
      </c>
      <c r="E37" s="129">
        <v>0</v>
      </c>
      <c r="F37" s="130">
        <v>0</v>
      </c>
      <c r="G37" s="129">
        <v>0</v>
      </c>
      <c r="H37" s="130">
        <v>0</v>
      </c>
      <c r="I37" s="129">
        <v>0</v>
      </c>
      <c r="J37" s="130">
        <v>0</v>
      </c>
      <c r="K37" s="129">
        <v>0</v>
      </c>
      <c r="L37" s="130">
        <v>0</v>
      </c>
      <c r="M37" s="129">
        <v>0</v>
      </c>
      <c r="N37" s="130">
        <v>0</v>
      </c>
      <c r="O37" s="129">
        <v>0</v>
      </c>
      <c r="P37" s="130">
        <v>0</v>
      </c>
      <c r="Q37" s="129">
        <v>0</v>
      </c>
      <c r="R37" s="130">
        <v>0</v>
      </c>
      <c r="S37" s="127">
        <v>0</v>
      </c>
      <c r="T37" s="148">
        <v>0</v>
      </c>
      <c r="U37" s="152">
        <v>0</v>
      </c>
      <c r="V37" s="260" t="s">
        <v>231</v>
      </c>
      <c r="W37" s="68"/>
      <c r="X37" s="68"/>
      <c r="Y37" s="68"/>
      <c r="Z37" s="68"/>
      <c r="AA37" s="68"/>
      <c r="AB37" s="68"/>
      <c r="AC37" s="68"/>
      <c r="AD37" s="68"/>
    </row>
    <row r="38" spans="2:30" ht="21.95" customHeight="1" thickBot="1" x14ac:dyDescent="0.3">
      <c r="B38" s="124">
        <v>69</v>
      </c>
      <c r="C38" s="125" t="s">
        <v>40</v>
      </c>
      <c r="D38" s="148">
        <v>0</v>
      </c>
      <c r="E38" s="129">
        <v>0</v>
      </c>
      <c r="F38" s="130">
        <v>0</v>
      </c>
      <c r="G38" s="129">
        <v>0</v>
      </c>
      <c r="H38" s="130">
        <v>0</v>
      </c>
      <c r="I38" s="129">
        <v>0</v>
      </c>
      <c r="J38" s="130">
        <v>0</v>
      </c>
      <c r="K38" s="129">
        <v>0</v>
      </c>
      <c r="L38" s="130">
        <v>1</v>
      </c>
      <c r="M38" s="129">
        <v>1.6260162601626016E-3</v>
      </c>
      <c r="N38" s="130">
        <v>0</v>
      </c>
      <c r="O38" s="129">
        <v>0</v>
      </c>
      <c r="P38" s="130">
        <v>0</v>
      </c>
      <c r="Q38" s="129">
        <v>0</v>
      </c>
      <c r="R38" s="130">
        <v>0</v>
      </c>
      <c r="S38" s="127">
        <v>0</v>
      </c>
      <c r="T38" s="148">
        <v>1</v>
      </c>
      <c r="U38" s="152">
        <v>1.4138272303124559E-4</v>
      </c>
      <c r="V38" s="260" t="s">
        <v>232</v>
      </c>
      <c r="W38" s="68"/>
      <c r="X38" s="68"/>
      <c r="Y38" s="68"/>
      <c r="Z38" s="68"/>
      <c r="AA38" s="68"/>
      <c r="AB38" s="68"/>
      <c r="AC38" s="68"/>
      <c r="AD38" s="68"/>
    </row>
    <row r="39" spans="2:30" ht="21.95" customHeight="1" thickTop="1" thickBot="1" x14ac:dyDescent="0.3">
      <c r="B39" s="132">
        <v>7</v>
      </c>
      <c r="C39" s="133" t="s">
        <v>41</v>
      </c>
      <c r="D39" s="146">
        <v>3</v>
      </c>
      <c r="E39" s="111">
        <v>1.4785608674223755E-3</v>
      </c>
      <c r="F39" s="202">
        <v>3</v>
      </c>
      <c r="G39" s="111">
        <v>2.6978417266187052E-3</v>
      </c>
      <c r="H39" s="202">
        <v>1</v>
      </c>
      <c r="I39" s="111">
        <v>1.0548523206751054E-3</v>
      </c>
      <c r="J39" s="202">
        <v>0</v>
      </c>
      <c r="K39" s="111">
        <v>0</v>
      </c>
      <c r="L39" s="202">
        <v>0</v>
      </c>
      <c r="M39" s="111">
        <v>0</v>
      </c>
      <c r="N39" s="202">
        <v>0</v>
      </c>
      <c r="O39" s="111">
        <v>0</v>
      </c>
      <c r="P39" s="202">
        <v>0</v>
      </c>
      <c r="Q39" s="111">
        <v>0</v>
      </c>
      <c r="R39" s="202">
        <v>0</v>
      </c>
      <c r="S39" s="109">
        <v>0</v>
      </c>
      <c r="T39" s="146">
        <v>7</v>
      </c>
      <c r="U39" s="147">
        <v>9.8967906121871915E-4</v>
      </c>
      <c r="W39" s="68"/>
      <c r="X39" s="68"/>
      <c r="Y39" s="68"/>
      <c r="Z39" s="68"/>
      <c r="AA39" s="68"/>
      <c r="AB39" s="68"/>
      <c r="AC39" s="68"/>
      <c r="AD39" s="68"/>
    </row>
    <row r="40" spans="2:30" ht="21.95" customHeight="1" thickTop="1" x14ac:dyDescent="0.25">
      <c r="B40" s="124">
        <v>70</v>
      </c>
      <c r="C40" s="125" t="s">
        <v>75</v>
      </c>
      <c r="D40" s="148">
        <v>0</v>
      </c>
      <c r="E40" s="129">
        <v>0</v>
      </c>
      <c r="F40" s="130">
        <v>1</v>
      </c>
      <c r="G40" s="129">
        <v>8.9928057553956839E-4</v>
      </c>
      <c r="H40" s="130">
        <v>0</v>
      </c>
      <c r="I40" s="129">
        <v>0</v>
      </c>
      <c r="J40" s="130">
        <v>0</v>
      </c>
      <c r="K40" s="129">
        <v>0</v>
      </c>
      <c r="L40" s="130">
        <v>0</v>
      </c>
      <c r="M40" s="129">
        <v>0</v>
      </c>
      <c r="N40" s="130">
        <v>0</v>
      </c>
      <c r="O40" s="129">
        <v>0</v>
      </c>
      <c r="P40" s="130">
        <v>0</v>
      </c>
      <c r="Q40" s="129">
        <v>0</v>
      </c>
      <c r="R40" s="130">
        <v>0</v>
      </c>
      <c r="S40" s="127">
        <v>0</v>
      </c>
      <c r="T40" s="148">
        <v>1</v>
      </c>
      <c r="U40" s="152">
        <v>1.4138272303124559E-4</v>
      </c>
      <c r="V40" s="260" t="s">
        <v>233</v>
      </c>
      <c r="W40" s="68"/>
      <c r="X40" s="68"/>
      <c r="Y40" s="68"/>
      <c r="Z40" s="68"/>
      <c r="AA40" s="68"/>
      <c r="AB40" s="68"/>
      <c r="AC40" s="68"/>
      <c r="AD40" s="68"/>
    </row>
    <row r="41" spans="2:30" ht="21.95" customHeight="1" x14ac:dyDescent="0.25">
      <c r="B41" s="124">
        <v>71</v>
      </c>
      <c r="C41" s="125" t="s">
        <v>43</v>
      </c>
      <c r="D41" s="148">
        <v>1</v>
      </c>
      <c r="E41" s="129">
        <v>4.9285362247412522E-4</v>
      </c>
      <c r="F41" s="130">
        <v>0</v>
      </c>
      <c r="G41" s="129">
        <v>0</v>
      </c>
      <c r="H41" s="130">
        <v>1</v>
      </c>
      <c r="I41" s="129">
        <v>1.0548523206751054E-3</v>
      </c>
      <c r="J41" s="130">
        <v>0</v>
      </c>
      <c r="K41" s="129">
        <v>0</v>
      </c>
      <c r="L41" s="130">
        <v>0</v>
      </c>
      <c r="M41" s="129">
        <v>0</v>
      </c>
      <c r="N41" s="130">
        <v>0</v>
      </c>
      <c r="O41" s="129">
        <v>0</v>
      </c>
      <c r="P41" s="130">
        <v>0</v>
      </c>
      <c r="Q41" s="129">
        <v>0</v>
      </c>
      <c r="R41" s="130">
        <v>0</v>
      </c>
      <c r="S41" s="127">
        <v>0</v>
      </c>
      <c r="T41" s="148">
        <v>2</v>
      </c>
      <c r="U41" s="152">
        <v>2.8276544606249118E-4</v>
      </c>
      <c r="V41" s="260" t="s">
        <v>234</v>
      </c>
      <c r="W41" s="68"/>
      <c r="X41" s="68"/>
      <c r="Y41" s="68"/>
      <c r="Z41" s="68"/>
      <c r="AA41" s="68"/>
      <c r="AB41" s="68"/>
      <c r="AC41" s="68"/>
      <c r="AD41" s="68"/>
    </row>
    <row r="42" spans="2:30" ht="21.95" customHeight="1" x14ac:dyDescent="0.25">
      <c r="B42" s="124">
        <v>72</v>
      </c>
      <c r="C42" s="125" t="s">
        <v>44</v>
      </c>
      <c r="D42" s="148">
        <v>1</v>
      </c>
      <c r="E42" s="129">
        <v>4.9285362247412522E-4</v>
      </c>
      <c r="F42" s="130">
        <v>1</v>
      </c>
      <c r="G42" s="129">
        <v>8.9928057553956839E-4</v>
      </c>
      <c r="H42" s="130">
        <v>0</v>
      </c>
      <c r="I42" s="129">
        <v>0</v>
      </c>
      <c r="J42" s="130">
        <v>0</v>
      </c>
      <c r="K42" s="129">
        <v>0</v>
      </c>
      <c r="L42" s="130">
        <v>0</v>
      </c>
      <c r="M42" s="129">
        <v>0</v>
      </c>
      <c r="N42" s="130">
        <v>0</v>
      </c>
      <c r="O42" s="129">
        <v>0</v>
      </c>
      <c r="P42" s="130">
        <v>0</v>
      </c>
      <c r="Q42" s="129">
        <v>0</v>
      </c>
      <c r="R42" s="130">
        <v>0</v>
      </c>
      <c r="S42" s="127">
        <v>0</v>
      </c>
      <c r="T42" s="148">
        <v>2</v>
      </c>
      <c r="U42" s="203">
        <v>2.8276544606249118E-4</v>
      </c>
      <c r="V42" s="260" t="s">
        <v>235</v>
      </c>
      <c r="W42" s="68"/>
      <c r="X42" s="68"/>
      <c r="Y42" s="68"/>
      <c r="Z42" s="68"/>
      <c r="AA42" s="68"/>
      <c r="AB42" s="68"/>
      <c r="AC42" s="68"/>
      <c r="AD42" s="68"/>
    </row>
    <row r="43" spans="2:30" ht="21.95" customHeight="1" thickBot="1" x14ac:dyDescent="0.3">
      <c r="B43" s="124">
        <v>79</v>
      </c>
      <c r="C43" s="125" t="s">
        <v>45</v>
      </c>
      <c r="D43" s="148">
        <v>1</v>
      </c>
      <c r="E43" s="129">
        <v>4.9285362247412522E-4</v>
      </c>
      <c r="F43" s="130">
        <v>1</v>
      </c>
      <c r="G43" s="129">
        <v>8.9928057553956839E-4</v>
      </c>
      <c r="H43" s="130">
        <v>0</v>
      </c>
      <c r="I43" s="129">
        <v>0</v>
      </c>
      <c r="J43" s="130">
        <v>0</v>
      </c>
      <c r="K43" s="129">
        <v>0</v>
      </c>
      <c r="L43" s="130">
        <v>0</v>
      </c>
      <c r="M43" s="129">
        <v>0</v>
      </c>
      <c r="N43" s="130">
        <v>0</v>
      </c>
      <c r="O43" s="129">
        <v>0</v>
      </c>
      <c r="P43" s="130">
        <v>0</v>
      </c>
      <c r="Q43" s="129">
        <v>0</v>
      </c>
      <c r="R43" s="130">
        <v>0</v>
      </c>
      <c r="S43" s="127">
        <v>0</v>
      </c>
      <c r="T43" s="148">
        <v>2</v>
      </c>
      <c r="U43" s="152">
        <v>2.8276544606249118E-4</v>
      </c>
      <c r="V43" s="260" t="s">
        <v>236</v>
      </c>
      <c r="W43" s="68"/>
      <c r="X43" s="68"/>
      <c r="Y43" s="68"/>
      <c r="Z43" s="68"/>
      <c r="AA43" s="68"/>
      <c r="AB43" s="68"/>
      <c r="AC43" s="68"/>
      <c r="AD43" s="68"/>
    </row>
    <row r="44" spans="2:30" ht="21.95" customHeight="1" thickTop="1" thickBot="1" x14ac:dyDescent="0.3">
      <c r="B44" s="132">
        <v>8</v>
      </c>
      <c r="C44" s="133" t="s">
        <v>46</v>
      </c>
      <c r="D44" s="146">
        <v>0</v>
      </c>
      <c r="E44" s="111">
        <v>0</v>
      </c>
      <c r="F44" s="202">
        <v>0</v>
      </c>
      <c r="G44" s="111">
        <v>0</v>
      </c>
      <c r="H44" s="202">
        <v>0</v>
      </c>
      <c r="I44" s="111">
        <v>0</v>
      </c>
      <c r="J44" s="202">
        <v>0</v>
      </c>
      <c r="K44" s="111">
        <v>0</v>
      </c>
      <c r="L44" s="202">
        <v>0</v>
      </c>
      <c r="M44" s="111">
        <v>0</v>
      </c>
      <c r="N44" s="202">
        <v>0</v>
      </c>
      <c r="O44" s="111">
        <v>0</v>
      </c>
      <c r="P44" s="202">
        <v>0</v>
      </c>
      <c r="Q44" s="111">
        <v>0</v>
      </c>
      <c r="R44" s="202">
        <v>0</v>
      </c>
      <c r="S44" s="109">
        <v>0</v>
      </c>
      <c r="T44" s="146">
        <v>0</v>
      </c>
      <c r="U44" s="147">
        <v>0</v>
      </c>
      <c r="W44" s="68"/>
      <c r="X44" s="68"/>
      <c r="Y44" s="68"/>
      <c r="Z44" s="68"/>
      <c r="AA44" s="68"/>
      <c r="AB44" s="68"/>
      <c r="AC44" s="68"/>
      <c r="AD44" s="68"/>
    </row>
    <row r="45" spans="2:30" ht="21.95" customHeight="1" thickTop="1" x14ac:dyDescent="0.25">
      <c r="B45" s="124">
        <v>80</v>
      </c>
      <c r="C45" s="125" t="s">
        <v>76</v>
      </c>
      <c r="D45" s="148">
        <v>0</v>
      </c>
      <c r="E45" s="129">
        <v>0</v>
      </c>
      <c r="F45" s="130">
        <v>0</v>
      </c>
      <c r="G45" s="129">
        <v>0</v>
      </c>
      <c r="H45" s="130">
        <v>0</v>
      </c>
      <c r="I45" s="129">
        <v>0</v>
      </c>
      <c r="J45" s="130">
        <v>0</v>
      </c>
      <c r="K45" s="129">
        <v>0</v>
      </c>
      <c r="L45" s="130">
        <v>0</v>
      </c>
      <c r="M45" s="129">
        <v>0</v>
      </c>
      <c r="N45" s="130">
        <v>0</v>
      </c>
      <c r="O45" s="129">
        <v>0</v>
      </c>
      <c r="P45" s="130">
        <v>0</v>
      </c>
      <c r="Q45" s="129">
        <v>0</v>
      </c>
      <c r="R45" s="130">
        <v>0</v>
      </c>
      <c r="S45" s="127">
        <v>0</v>
      </c>
      <c r="T45" s="148">
        <v>0</v>
      </c>
      <c r="U45" s="152">
        <v>0</v>
      </c>
      <c r="V45" s="260" t="s">
        <v>237</v>
      </c>
      <c r="W45" s="68"/>
      <c r="X45" s="68"/>
      <c r="Y45" s="68"/>
      <c r="Z45" s="68"/>
      <c r="AA45" s="68"/>
      <c r="AB45" s="68"/>
      <c r="AC45" s="68"/>
      <c r="AD45" s="68"/>
    </row>
    <row r="46" spans="2:30" ht="21.95" customHeight="1" x14ac:dyDescent="0.25">
      <c r="B46" s="124">
        <v>81</v>
      </c>
      <c r="C46" s="125" t="s">
        <v>48</v>
      </c>
      <c r="D46" s="148">
        <v>0</v>
      </c>
      <c r="E46" s="129">
        <v>0</v>
      </c>
      <c r="F46" s="130">
        <v>0</v>
      </c>
      <c r="G46" s="129">
        <v>0</v>
      </c>
      <c r="H46" s="130">
        <v>0</v>
      </c>
      <c r="I46" s="129">
        <v>0</v>
      </c>
      <c r="J46" s="130">
        <v>0</v>
      </c>
      <c r="K46" s="129">
        <v>0</v>
      </c>
      <c r="L46" s="130">
        <v>0</v>
      </c>
      <c r="M46" s="129">
        <v>0</v>
      </c>
      <c r="N46" s="130">
        <v>0</v>
      </c>
      <c r="O46" s="129">
        <v>0</v>
      </c>
      <c r="P46" s="130">
        <v>0</v>
      </c>
      <c r="Q46" s="129">
        <v>0</v>
      </c>
      <c r="R46" s="130">
        <v>0</v>
      </c>
      <c r="S46" s="127">
        <v>0</v>
      </c>
      <c r="T46" s="148">
        <v>0</v>
      </c>
      <c r="U46" s="152">
        <v>0</v>
      </c>
      <c r="V46" s="260" t="s">
        <v>238</v>
      </c>
      <c r="W46" s="68"/>
      <c r="X46" s="68"/>
      <c r="Y46" s="68"/>
      <c r="Z46" s="68"/>
      <c r="AA46" s="68"/>
      <c r="AB46" s="68"/>
      <c r="AC46" s="68"/>
      <c r="AD46" s="68"/>
    </row>
    <row r="47" spans="2:30" ht="21.95" customHeight="1" x14ac:dyDescent="0.25">
      <c r="B47" s="124">
        <v>82</v>
      </c>
      <c r="C47" s="125" t="s">
        <v>49</v>
      </c>
      <c r="D47" s="148">
        <v>0</v>
      </c>
      <c r="E47" s="129">
        <v>0</v>
      </c>
      <c r="F47" s="130">
        <v>0</v>
      </c>
      <c r="G47" s="129">
        <v>0</v>
      </c>
      <c r="H47" s="130">
        <v>0</v>
      </c>
      <c r="I47" s="129">
        <v>0</v>
      </c>
      <c r="J47" s="130">
        <v>0</v>
      </c>
      <c r="K47" s="129">
        <v>0</v>
      </c>
      <c r="L47" s="130">
        <v>0</v>
      </c>
      <c r="M47" s="129">
        <v>0</v>
      </c>
      <c r="N47" s="130">
        <v>0</v>
      </c>
      <c r="O47" s="129">
        <v>0</v>
      </c>
      <c r="P47" s="130">
        <v>0</v>
      </c>
      <c r="Q47" s="129">
        <v>0</v>
      </c>
      <c r="R47" s="130">
        <v>0</v>
      </c>
      <c r="S47" s="127">
        <v>0</v>
      </c>
      <c r="T47" s="148">
        <v>0</v>
      </c>
      <c r="U47" s="152">
        <v>0</v>
      </c>
      <c r="V47" s="260" t="s">
        <v>239</v>
      </c>
      <c r="W47" s="68"/>
      <c r="X47" s="68"/>
      <c r="Y47" s="68"/>
      <c r="Z47" s="68"/>
      <c r="AA47" s="68"/>
      <c r="AB47" s="68"/>
      <c r="AC47" s="68"/>
      <c r="AD47" s="68"/>
    </row>
    <row r="48" spans="2:30" ht="21.95" customHeight="1" thickBot="1" x14ac:dyDescent="0.3">
      <c r="B48" s="124">
        <v>89</v>
      </c>
      <c r="C48" s="125" t="s">
        <v>50</v>
      </c>
      <c r="D48" s="148">
        <v>0</v>
      </c>
      <c r="E48" s="129">
        <v>0</v>
      </c>
      <c r="F48" s="130">
        <v>0</v>
      </c>
      <c r="G48" s="129">
        <v>0</v>
      </c>
      <c r="H48" s="130">
        <v>0</v>
      </c>
      <c r="I48" s="129">
        <v>0</v>
      </c>
      <c r="J48" s="130">
        <v>0</v>
      </c>
      <c r="K48" s="129">
        <v>0</v>
      </c>
      <c r="L48" s="130">
        <v>0</v>
      </c>
      <c r="M48" s="129">
        <v>0</v>
      </c>
      <c r="N48" s="130">
        <v>0</v>
      </c>
      <c r="O48" s="129">
        <v>0</v>
      </c>
      <c r="P48" s="130">
        <v>0</v>
      </c>
      <c r="Q48" s="129">
        <v>0</v>
      </c>
      <c r="R48" s="130">
        <v>0</v>
      </c>
      <c r="S48" s="127">
        <v>0</v>
      </c>
      <c r="T48" s="148">
        <v>0</v>
      </c>
      <c r="U48" s="152">
        <v>0</v>
      </c>
      <c r="V48" s="260" t="s">
        <v>240</v>
      </c>
      <c r="W48" s="68"/>
      <c r="X48" s="68"/>
      <c r="Y48" s="68"/>
      <c r="Z48" s="68"/>
      <c r="AA48" s="68"/>
      <c r="AB48" s="68"/>
      <c r="AC48" s="68"/>
      <c r="AD48" s="68"/>
    </row>
    <row r="49" spans="2:30" ht="21.95" customHeight="1" thickTop="1" thickBot="1" x14ac:dyDescent="0.3">
      <c r="B49" s="132">
        <v>9</v>
      </c>
      <c r="C49" s="133" t="s">
        <v>51</v>
      </c>
      <c r="D49" s="146">
        <v>3</v>
      </c>
      <c r="E49" s="111">
        <v>1.4785608674223755E-3</v>
      </c>
      <c r="F49" s="202">
        <v>1</v>
      </c>
      <c r="G49" s="111">
        <v>8.9928057553956839E-4</v>
      </c>
      <c r="H49" s="202">
        <v>0</v>
      </c>
      <c r="I49" s="111">
        <v>0</v>
      </c>
      <c r="J49" s="202">
        <v>0</v>
      </c>
      <c r="K49" s="111">
        <v>0</v>
      </c>
      <c r="L49" s="202">
        <v>0</v>
      </c>
      <c r="M49" s="111">
        <v>0</v>
      </c>
      <c r="N49" s="202">
        <v>0</v>
      </c>
      <c r="O49" s="111">
        <v>0</v>
      </c>
      <c r="P49" s="202">
        <v>0</v>
      </c>
      <c r="Q49" s="111">
        <v>0</v>
      </c>
      <c r="R49" s="202">
        <v>0</v>
      </c>
      <c r="S49" s="109">
        <v>0</v>
      </c>
      <c r="T49" s="146">
        <v>4</v>
      </c>
      <c r="U49" s="147">
        <v>5.6553089212498236E-4</v>
      </c>
      <c r="W49" s="68"/>
      <c r="X49" s="68"/>
      <c r="Y49" s="68"/>
      <c r="Z49" s="68"/>
      <c r="AA49" s="68"/>
      <c r="AB49" s="68"/>
      <c r="AC49" s="68"/>
      <c r="AD49" s="68"/>
    </row>
    <row r="50" spans="2:30" ht="21.95" customHeight="1" thickTop="1" x14ac:dyDescent="0.25">
      <c r="B50" s="124">
        <v>90</v>
      </c>
      <c r="C50" s="125" t="s">
        <v>52</v>
      </c>
      <c r="D50" s="148">
        <v>2</v>
      </c>
      <c r="E50" s="129">
        <v>9.8570724494825043E-4</v>
      </c>
      <c r="F50" s="130">
        <v>0</v>
      </c>
      <c r="G50" s="129">
        <v>0</v>
      </c>
      <c r="H50" s="130">
        <v>0</v>
      </c>
      <c r="I50" s="129">
        <v>0</v>
      </c>
      <c r="J50" s="130">
        <v>0</v>
      </c>
      <c r="K50" s="129">
        <v>0</v>
      </c>
      <c r="L50" s="130">
        <v>0</v>
      </c>
      <c r="M50" s="129">
        <v>0</v>
      </c>
      <c r="N50" s="130">
        <v>0</v>
      </c>
      <c r="O50" s="129">
        <v>0</v>
      </c>
      <c r="P50" s="130">
        <v>0</v>
      </c>
      <c r="Q50" s="129">
        <v>0</v>
      </c>
      <c r="R50" s="130">
        <v>0</v>
      </c>
      <c r="S50" s="127">
        <v>0</v>
      </c>
      <c r="T50" s="148">
        <v>2</v>
      </c>
      <c r="U50" s="152">
        <v>2.8276544606249118E-4</v>
      </c>
      <c r="V50" s="260" t="s">
        <v>241</v>
      </c>
      <c r="W50" s="68"/>
      <c r="X50" s="68"/>
      <c r="Y50" s="68"/>
      <c r="Z50" s="68"/>
      <c r="AA50" s="68"/>
      <c r="AB50" s="68"/>
      <c r="AC50" s="68"/>
      <c r="AD50" s="68"/>
    </row>
    <row r="51" spans="2:30" ht="21.95" customHeight="1" x14ac:dyDescent="0.25">
      <c r="B51" s="124">
        <v>91</v>
      </c>
      <c r="C51" s="125" t="s">
        <v>53</v>
      </c>
      <c r="D51" s="148">
        <v>0</v>
      </c>
      <c r="E51" s="129">
        <v>0</v>
      </c>
      <c r="F51" s="130">
        <v>0</v>
      </c>
      <c r="G51" s="129">
        <v>0</v>
      </c>
      <c r="H51" s="130">
        <v>0</v>
      </c>
      <c r="I51" s="129">
        <v>0</v>
      </c>
      <c r="J51" s="130">
        <v>0</v>
      </c>
      <c r="K51" s="129">
        <v>0</v>
      </c>
      <c r="L51" s="130">
        <v>0</v>
      </c>
      <c r="M51" s="129">
        <v>0</v>
      </c>
      <c r="N51" s="130">
        <v>0</v>
      </c>
      <c r="O51" s="129">
        <v>0</v>
      </c>
      <c r="P51" s="130">
        <v>0</v>
      </c>
      <c r="Q51" s="129">
        <v>0</v>
      </c>
      <c r="R51" s="130">
        <v>0</v>
      </c>
      <c r="S51" s="127">
        <v>0</v>
      </c>
      <c r="T51" s="148">
        <v>0</v>
      </c>
      <c r="U51" s="152">
        <v>0</v>
      </c>
      <c r="V51" s="260" t="s">
        <v>242</v>
      </c>
      <c r="W51" s="68"/>
      <c r="X51" s="68"/>
      <c r="Y51" s="68"/>
      <c r="Z51" s="68"/>
      <c r="AA51" s="68"/>
      <c r="AB51" s="68"/>
      <c r="AC51" s="68"/>
      <c r="AD51" s="68"/>
    </row>
    <row r="52" spans="2:30" ht="21.95" customHeight="1" x14ac:dyDescent="0.25">
      <c r="B52" s="124">
        <v>92</v>
      </c>
      <c r="C52" s="125" t="s">
        <v>54</v>
      </c>
      <c r="D52" s="148">
        <v>0</v>
      </c>
      <c r="E52" s="129">
        <v>0</v>
      </c>
      <c r="F52" s="130">
        <v>0</v>
      </c>
      <c r="G52" s="129">
        <v>0</v>
      </c>
      <c r="H52" s="130">
        <v>0</v>
      </c>
      <c r="I52" s="129">
        <v>0</v>
      </c>
      <c r="J52" s="130">
        <v>0</v>
      </c>
      <c r="K52" s="129">
        <v>0</v>
      </c>
      <c r="L52" s="130">
        <v>0</v>
      </c>
      <c r="M52" s="129">
        <v>0</v>
      </c>
      <c r="N52" s="130">
        <v>0</v>
      </c>
      <c r="O52" s="129">
        <v>0</v>
      </c>
      <c r="P52" s="130">
        <v>0</v>
      </c>
      <c r="Q52" s="129">
        <v>0</v>
      </c>
      <c r="R52" s="130">
        <v>0</v>
      </c>
      <c r="S52" s="127">
        <v>0</v>
      </c>
      <c r="T52" s="148">
        <v>0</v>
      </c>
      <c r="U52" s="152">
        <v>0</v>
      </c>
      <c r="V52" s="260" t="s">
        <v>243</v>
      </c>
      <c r="W52" s="68"/>
      <c r="X52" s="68"/>
      <c r="Y52" s="68"/>
      <c r="Z52" s="68"/>
      <c r="AA52" s="68"/>
      <c r="AB52" s="68"/>
      <c r="AC52" s="68"/>
      <c r="AD52" s="68"/>
    </row>
    <row r="53" spans="2:30" ht="21.95" customHeight="1" thickBot="1" x14ac:dyDescent="0.3">
      <c r="B53" s="124">
        <v>99</v>
      </c>
      <c r="C53" s="125" t="s">
        <v>55</v>
      </c>
      <c r="D53" s="148">
        <v>1</v>
      </c>
      <c r="E53" s="129">
        <v>4.9285362247412522E-4</v>
      </c>
      <c r="F53" s="130">
        <v>1</v>
      </c>
      <c r="G53" s="129">
        <v>8.9928057553956839E-4</v>
      </c>
      <c r="H53" s="130">
        <v>0</v>
      </c>
      <c r="I53" s="129">
        <v>0</v>
      </c>
      <c r="J53" s="130">
        <v>0</v>
      </c>
      <c r="K53" s="129">
        <v>0</v>
      </c>
      <c r="L53" s="130">
        <v>0</v>
      </c>
      <c r="M53" s="129">
        <v>0</v>
      </c>
      <c r="N53" s="130">
        <v>0</v>
      </c>
      <c r="O53" s="129">
        <v>0</v>
      </c>
      <c r="P53" s="130">
        <v>0</v>
      </c>
      <c r="Q53" s="129">
        <v>0</v>
      </c>
      <c r="R53" s="130">
        <v>0</v>
      </c>
      <c r="S53" s="127">
        <v>0</v>
      </c>
      <c r="T53" s="148">
        <v>2</v>
      </c>
      <c r="U53" s="152">
        <v>2.8276544606249118E-4</v>
      </c>
      <c r="V53" s="260" t="s">
        <v>244</v>
      </c>
      <c r="W53" s="68"/>
      <c r="X53" s="68"/>
      <c r="Y53" s="68"/>
      <c r="Z53" s="68"/>
      <c r="AA53" s="68"/>
      <c r="AB53" s="68"/>
      <c r="AC53" s="68"/>
      <c r="AD53" s="68"/>
    </row>
    <row r="54" spans="2:30" ht="21.95" customHeight="1" thickTop="1" thickBot="1" x14ac:dyDescent="0.3">
      <c r="B54" s="132">
        <v>10</v>
      </c>
      <c r="C54" s="133" t="s">
        <v>56</v>
      </c>
      <c r="D54" s="146">
        <v>0</v>
      </c>
      <c r="E54" s="111">
        <v>0</v>
      </c>
      <c r="F54" s="202">
        <v>0</v>
      </c>
      <c r="G54" s="111">
        <v>0</v>
      </c>
      <c r="H54" s="202">
        <v>0</v>
      </c>
      <c r="I54" s="111">
        <v>0</v>
      </c>
      <c r="J54" s="202">
        <v>0</v>
      </c>
      <c r="K54" s="111">
        <v>0</v>
      </c>
      <c r="L54" s="202">
        <v>0</v>
      </c>
      <c r="M54" s="111">
        <v>0</v>
      </c>
      <c r="N54" s="202">
        <v>0</v>
      </c>
      <c r="O54" s="111">
        <v>0</v>
      </c>
      <c r="P54" s="202">
        <v>0</v>
      </c>
      <c r="Q54" s="111">
        <v>0</v>
      </c>
      <c r="R54" s="202">
        <v>0</v>
      </c>
      <c r="S54" s="109">
        <v>0</v>
      </c>
      <c r="T54" s="146">
        <v>0</v>
      </c>
      <c r="U54" s="147">
        <v>0</v>
      </c>
      <c r="W54" s="68"/>
      <c r="X54" s="68"/>
      <c r="Y54" s="68"/>
      <c r="Z54" s="68"/>
      <c r="AA54" s="68"/>
      <c r="AB54" s="68"/>
      <c r="AC54" s="68"/>
      <c r="AD54" s="68"/>
    </row>
    <row r="55" spans="2:30" ht="21.95" customHeight="1" thickTop="1" x14ac:dyDescent="0.25">
      <c r="B55" s="124">
        <v>100</v>
      </c>
      <c r="C55" s="125" t="s">
        <v>57</v>
      </c>
      <c r="D55" s="148">
        <v>0</v>
      </c>
      <c r="E55" s="129">
        <v>0</v>
      </c>
      <c r="F55" s="130">
        <v>0</v>
      </c>
      <c r="G55" s="129">
        <v>0</v>
      </c>
      <c r="H55" s="130">
        <v>0</v>
      </c>
      <c r="I55" s="129">
        <v>0</v>
      </c>
      <c r="J55" s="130">
        <v>0</v>
      </c>
      <c r="K55" s="129">
        <v>0</v>
      </c>
      <c r="L55" s="130">
        <v>0</v>
      </c>
      <c r="M55" s="129">
        <v>0</v>
      </c>
      <c r="N55" s="130">
        <v>0</v>
      </c>
      <c r="O55" s="129">
        <v>0</v>
      </c>
      <c r="P55" s="130">
        <v>0</v>
      </c>
      <c r="Q55" s="129">
        <v>0</v>
      </c>
      <c r="R55" s="130">
        <v>0</v>
      </c>
      <c r="S55" s="127">
        <v>0</v>
      </c>
      <c r="T55" s="148">
        <v>0</v>
      </c>
      <c r="U55" s="152">
        <v>0</v>
      </c>
      <c r="V55" s="260" t="s">
        <v>245</v>
      </c>
      <c r="W55" s="68"/>
      <c r="X55" s="68"/>
      <c r="Y55" s="68"/>
      <c r="Z55" s="68"/>
      <c r="AA55" s="68"/>
      <c r="AB55" s="68"/>
      <c r="AC55" s="68"/>
      <c r="AD55" s="68"/>
    </row>
    <row r="56" spans="2:30" ht="21.95" customHeight="1" x14ac:dyDescent="0.25">
      <c r="B56" s="124">
        <v>101</v>
      </c>
      <c r="C56" s="125" t="s">
        <v>58</v>
      </c>
      <c r="D56" s="148">
        <v>0</v>
      </c>
      <c r="E56" s="129">
        <v>0</v>
      </c>
      <c r="F56" s="130">
        <v>0</v>
      </c>
      <c r="G56" s="129">
        <v>0</v>
      </c>
      <c r="H56" s="130">
        <v>0</v>
      </c>
      <c r="I56" s="129">
        <v>0</v>
      </c>
      <c r="J56" s="130">
        <v>0</v>
      </c>
      <c r="K56" s="129">
        <v>0</v>
      </c>
      <c r="L56" s="130">
        <v>0</v>
      </c>
      <c r="M56" s="129">
        <v>0</v>
      </c>
      <c r="N56" s="130">
        <v>0</v>
      </c>
      <c r="O56" s="129">
        <v>0</v>
      </c>
      <c r="P56" s="130">
        <v>0</v>
      </c>
      <c r="Q56" s="129">
        <v>0</v>
      </c>
      <c r="R56" s="130">
        <v>0</v>
      </c>
      <c r="S56" s="127">
        <v>0</v>
      </c>
      <c r="T56" s="148">
        <v>0</v>
      </c>
      <c r="U56" s="152">
        <v>0</v>
      </c>
      <c r="V56" s="260" t="s">
        <v>246</v>
      </c>
      <c r="W56" s="68"/>
      <c r="X56" s="68"/>
      <c r="Y56" s="68"/>
      <c r="Z56" s="68"/>
      <c r="AA56" s="68"/>
      <c r="AB56" s="68"/>
      <c r="AC56" s="68"/>
      <c r="AD56" s="68"/>
    </row>
    <row r="57" spans="2:30" ht="21.95" customHeight="1" x14ac:dyDescent="0.25">
      <c r="B57" s="124">
        <v>102</v>
      </c>
      <c r="C57" s="125" t="s">
        <v>59</v>
      </c>
      <c r="D57" s="148">
        <v>0</v>
      </c>
      <c r="E57" s="129">
        <v>0</v>
      </c>
      <c r="F57" s="130">
        <v>0</v>
      </c>
      <c r="G57" s="129">
        <v>0</v>
      </c>
      <c r="H57" s="130">
        <v>0</v>
      </c>
      <c r="I57" s="129">
        <v>0</v>
      </c>
      <c r="J57" s="130">
        <v>0</v>
      </c>
      <c r="K57" s="129">
        <v>0</v>
      </c>
      <c r="L57" s="130">
        <v>0</v>
      </c>
      <c r="M57" s="129">
        <v>0</v>
      </c>
      <c r="N57" s="130">
        <v>0</v>
      </c>
      <c r="O57" s="129">
        <v>0</v>
      </c>
      <c r="P57" s="130">
        <v>0</v>
      </c>
      <c r="Q57" s="129">
        <v>0</v>
      </c>
      <c r="R57" s="130">
        <v>0</v>
      </c>
      <c r="S57" s="127">
        <v>0</v>
      </c>
      <c r="T57" s="148">
        <v>0</v>
      </c>
      <c r="U57" s="152">
        <v>0</v>
      </c>
      <c r="V57" s="260" t="s">
        <v>247</v>
      </c>
      <c r="W57" s="68"/>
      <c r="X57" s="68"/>
      <c r="Y57" s="68"/>
      <c r="Z57" s="68"/>
      <c r="AA57" s="68"/>
      <c r="AB57" s="68"/>
      <c r="AC57" s="68"/>
      <c r="AD57" s="68"/>
    </row>
    <row r="58" spans="2:30" ht="21.95" customHeight="1" x14ac:dyDescent="0.25">
      <c r="B58" s="124">
        <v>103</v>
      </c>
      <c r="C58" s="125" t="s">
        <v>60</v>
      </c>
      <c r="D58" s="148">
        <v>0</v>
      </c>
      <c r="E58" s="129">
        <v>0</v>
      </c>
      <c r="F58" s="130">
        <v>0</v>
      </c>
      <c r="G58" s="129">
        <v>0</v>
      </c>
      <c r="H58" s="130">
        <v>0</v>
      </c>
      <c r="I58" s="129">
        <v>0</v>
      </c>
      <c r="J58" s="130">
        <v>0</v>
      </c>
      <c r="K58" s="129">
        <v>0</v>
      </c>
      <c r="L58" s="130">
        <v>0</v>
      </c>
      <c r="M58" s="129">
        <v>0</v>
      </c>
      <c r="N58" s="130">
        <v>0</v>
      </c>
      <c r="O58" s="129">
        <v>0</v>
      </c>
      <c r="P58" s="130">
        <v>0</v>
      </c>
      <c r="Q58" s="129">
        <v>0</v>
      </c>
      <c r="R58" s="130">
        <v>0</v>
      </c>
      <c r="S58" s="127">
        <v>0</v>
      </c>
      <c r="T58" s="148">
        <v>0</v>
      </c>
      <c r="U58" s="152">
        <v>0</v>
      </c>
      <c r="V58" s="260" t="s">
        <v>248</v>
      </c>
      <c r="W58" s="68"/>
      <c r="X58" s="68"/>
      <c r="Y58" s="68"/>
      <c r="Z58" s="68"/>
      <c r="AA58" s="68"/>
      <c r="AB58" s="68"/>
      <c r="AC58" s="68"/>
      <c r="AD58" s="68"/>
    </row>
    <row r="59" spans="2:30" ht="21.95" customHeight="1" thickBot="1" x14ac:dyDescent="0.3">
      <c r="B59" s="124">
        <v>109</v>
      </c>
      <c r="C59" s="125" t="s">
        <v>61</v>
      </c>
      <c r="D59" s="148">
        <v>0</v>
      </c>
      <c r="E59" s="129">
        <v>0</v>
      </c>
      <c r="F59" s="130">
        <v>0</v>
      </c>
      <c r="G59" s="129">
        <v>0</v>
      </c>
      <c r="H59" s="130">
        <v>0</v>
      </c>
      <c r="I59" s="129">
        <v>0</v>
      </c>
      <c r="J59" s="130">
        <v>0</v>
      </c>
      <c r="K59" s="129">
        <v>0</v>
      </c>
      <c r="L59" s="130">
        <v>0</v>
      </c>
      <c r="M59" s="129">
        <v>0</v>
      </c>
      <c r="N59" s="130">
        <v>0</v>
      </c>
      <c r="O59" s="129">
        <v>0</v>
      </c>
      <c r="P59" s="130">
        <v>0</v>
      </c>
      <c r="Q59" s="129">
        <v>0</v>
      </c>
      <c r="R59" s="130">
        <v>0</v>
      </c>
      <c r="S59" s="127">
        <v>0</v>
      </c>
      <c r="T59" s="148">
        <v>0</v>
      </c>
      <c r="U59" s="152">
        <v>0</v>
      </c>
      <c r="V59" s="260" t="s">
        <v>249</v>
      </c>
      <c r="W59" s="68"/>
      <c r="X59" s="68"/>
      <c r="Y59" s="68"/>
      <c r="Z59" s="68"/>
      <c r="AA59" s="68"/>
      <c r="AB59" s="68"/>
      <c r="AC59" s="68"/>
      <c r="AD59" s="68"/>
    </row>
    <row r="60" spans="2:30" ht="21.95" customHeight="1" thickTop="1" thickBot="1" x14ac:dyDescent="0.3">
      <c r="B60" s="132">
        <v>11</v>
      </c>
      <c r="C60" s="133" t="s">
        <v>62</v>
      </c>
      <c r="D60" s="146">
        <v>23</v>
      </c>
      <c r="E60" s="111">
        <v>1.1335633316904879E-2</v>
      </c>
      <c r="F60" s="202">
        <v>13</v>
      </c>
      <c r="G60" s="111">
        <v>1.1690647482014389E-2</v>
      </c>
      <c r="H60" s="202">
        <v>12</v>
      </c>
      <c r="I60" s="111">
        <v>1.2658227848101264E-2</v>
      </c>
      <c r="J60" s="202">
        <v>8</v>
      </c>
      <c r="K60" s="111">
        <v>8.9686098654708519E-3</v>
      </c>
      <c r="L60" s="202">
        <v>10</v>
      </c>
      <c r="M60" s="111">
        <v>1.6260162601626015E-2</v>
      </c>
      <c r="N60" s="202">
        <v>7</v>
      </c>
      <c r="O60" s="111">
        <v>8.2063305978898014E-3</v>
      </c>
      <c r="P60" s="202">
        <v>5</v>
      </c>
      <c r="Q60" s="111">
        <v>1.5290519877675841E-2</v>
      </c>
      <c r="R60" s="202">
        <v>2</v>
      </c>
      <c r="S60" s="109">
        <v>6.7340067340067337E-3</v>
      </c>
      <c r="T60" s="146">
        <v>80</v>
      </c>
      <c r="U60" s="147">
        <v>1.1310617842499648E-2</v>
      </c>
      <c r="W60" s="68"/>
      <c r="X60" s="68"/>
      <c r="Y60" s="68"/>
      <c r="Z60" s="68"/>
      <c r="AA60" s="68"/>
      <c r="AB60" s="68"/>
      <c r="AC60" s="68"/>
      <c r="AD60" s="68"/>
    </row>
    <row r="61" spans="2:30" ht="21.95" customHeight="1" thickTop="1" x14ac:dyDescent="0.25">
      <c r="B61" s="124">
        <v>110</v>
      </c>
      <c r="C61" s="125" t="s">
        <v>63</v>
      </c>
      <c r="D61" s="148">
        <v>13</v>
      </c>
      <c r="E61" s="129">
        <v>6.407097092163627E-3</v>
      </c>
      <c r="F61" s="130">
        <v>4</v>
      </c>
      <c r="G61" s="129">
        <v>3.5971223021582736E-3</v>
      </c>
      <c r="H61" s="130">
        <v>5</v>
      </c>
      <c r="I61" s="129">
        <v>5.2742616033755272E-3</v>
      </c>
      <c r="J61" s="130">
        <v>3</v>
      </c>
      <c r="K61" s="129">
        <v>3.3632286995515697E-3</v>
      </c>
      <c r="L61" s="130">
        <v>1</v>
      </c>
      <c r="M61" s="129">
        <v>1.6260162601626016E-3</v>
      </c>
      <c r="N61" s="130">
        <v>3</v>
      </c>
      <c r="O61" s="129">
        <v>3.5169988276670576E-3</v>
      </c>
      <c r="P61" s="130">
        <v>2</v>
      </c>
      <c r="Q61" s="129">
        <v>6.1162079510703364E-3</v>
      </c>
      <c r="R61" s="130">
        <v>0</v>
      </c>
      <c r="S61" s="127">
        <v>0</v>
      </c>
      <c r="T61" s="148">
        <v>31</v>
      </c>
      <c r="U61" s="152">
        <v>4.3828644139686131E-3</v>
      </c>
      <c r="V61" s="260" t="s">
        <v>250</v>
      </c>
      <c r="W61" s="68"/>
      <c r="X61" s="68"/>
      <c r="Y61" s="68"/>
      <c r="Z61" s="68"/>
      <c r="AA61" s="68"/>
      <c r="AB61" s="68"/>
      <c r="AC61" s="68"/>
      <c r="AD61" s="68"/>
    </row>
    <row r="62" spans="2:30" ht="21.95" customHeight="1" x14ac:dyDescent="0.25">
      <c r="B62" s="124">
        <v>111</v>
      </c>
      <c r="C62" s="125" t="s">
        <v>64</v>
      </c>
      <c r="D62" s="148">
        <v>5</v>
      </c>
      <c r="E62" s="129">
        <v>2.4642681123706258E-3</v>
      </c>
      <c r="F62" s="130">
        <v>5</v>
      </c>
      <c r="G62" s="129">
        <v>4.4964028776978415E-3</v>
      </c>
      <c r="H62" s="130">
        <v>4</v>
      </c>
      <c r="I62" s="129">
        <v>4.2194092827004216E-3</v>
      </c>
      <c r="J62" s="130">
        <v>1</v>
      </c>
      <c r="K62" s="129">
        <v>1.1210762331838565E-3</v>
      </c>
      <c r="L62" s="130">
        <v>4</v>
      </c>
      <c r="M62" s="129">
        <v>6.5040650406504065E-3</v>
      </c>
      <c r="N62" s="130">
        <v>3</v>
      </c>
      <c r="O62" s="129">
        <v>3.5169988276670576E-3</v>
      </c>
      <c r="P62" s="130">
        <v>2</v>
      </c>
      <c r="Q62" s="129">
        <v>6.1162079510703364E-3</v>
      </c>
      <c r="R62" s="130">
        <v>1</v>
      </c>
      <c r="S62" s="127">
        <v>3.3670033670033669E-3</v>
      </c>
      <c r="T62" s="148">
        <v>25</v>
      </c>
      <c r="U62" s="152">
        <v>3.5345680757811397E-3</v>
      </c>
      <c r="V62" s="260" t="s">
        <v>251</v>
      </c>
      <c r="W62" s="68"/>
      <c r="X62" s="68"/>
      <c r="Y62" s="68"/>
      <c r="Z62" s="68"/>
      <c r="AA62" s="68"/>
      <c r="AB62" s="68"/>
      <c r="AC62" s="68"/>
      <c r="AD62" s="68"/>
    </row>
    <row r="63" spans="2:30" ht="21.95" customHeight="1" x14ac:dyDescent="0.25">
      <c r="B63" s="124">
        <v>112</v>
      </c>
      <c r="C63" s="125" t="s">
        <v>65</v>
      </c>
      <c r="D63" s="148">
        <v>3</v>
      </c>
      <c r="E63" s="129">
        <v>1.4785608674223755E-3</v>
      </c>
      <c r="F63" s="130">
        <v>3</v>
      </c>
      <c r="G63" s="129">
        <v>2.6978417266187052E-3</v>
      </c>
      <c r="H63" s="130">
        <v>2</v>
      </c>
      <c r="I63" s="129">
        <v>2.1097046413502108E-3</v>
      </c>
      <c r="J63" s="130">
        <v>4</v>
      </c>
      <c r="K63" s="129">
        <v>4.4843049327354259E-3</v>
      </c>
      <c r="L63" s="130">
        <v>5</v>
      </c>
      <c r="M63" s="129">
        <v>8.130081300813009E-3</v>
      </c>
      <c r="N63" s="130">
        <v>1</v>
      </c>
      <c r="O63" s="129">
        <v>1.1723329425556857E-3</v>
      </c>
      <c r="P63" s="130">
        <v>1</v>
      </c>
      <c r="Q63" s="129">
        <v>3.0581039755351682E-3</v>
      </c>
      <c r="R63" s="130">
        <v>1</v>
      </c>
      <c r="S63" s="127">
        <v>3.3670033670033669E-3</v>
      </c>
      <c r="T63" s="148">
        <v>20</v>
      </c>
      <c r="U63" s="152">
        <v>2.8276544606249117E-3</v>
      </c>
      <c r="V63" s="260" t="s">
        <v>252</v>
      </c>
      <c r="W63" s="68"/>
      <c r="X63" s="68"/>
      <c r="Y63" s="68"/>
      <c r="Z63" s="68"/>
      <c r="AA63" s="68"/>
      <c r="AB63" s="68"/>
      <c r="AC63" s="68"/>
      <c r="AD63" s="68"/>
    </row>
    <row r="64" spans="2:30" ht="21.95" customHeight="1" x14ac:dyDescent="0.25">
      <c r="B64" s="124">
        <v>119</v>
      </c>
      <c r="C64" s="125" t="s">
        <v>66</v>
      </c>
      <c r="D64" s="148">
        <v>2</v>
      </c>
      <c r="E64" s="129">
        <v>9.8570724494825043E-4</v>
      </c>
      <c r="F64" s="130">
        <v>1</v>
      </c>
      <c r="G64" s="129">
        <v>8.9928057553956839E-4</v>
      </c>
      <c r="H64" s="130">
        <v>1</v>
      </c>
      <c r="I64" s="129">
        <v>1.0548523206751054E-3</v>
      </c>
      <c r="J64" s="130">
        <v>0</v>
      </c>
      <c r="K64" s="129">
        <v>0</v>
      </c>
      <c r="L64" s="130">
        <v>0</v>
      </c>
      <c r="M64" s="129">
        <v>0</v>
      </c>
      <c r="N64" s="130">
        <v>0</v>
      </c>
      <c r="O64" s="129">
        <v>0</v>
      </c>
      <c r="P64" s="130">
        <v>0</v>
      </c>
      <c r="Q64" s="129">
        <v>0</v>
      </c>
      <c r="R64" s="130">
        <v>0</v>
      </c>
      <c r="S64" s="127">
        <v>0</v>
      </c>
      <c r="T64" s="148">
        <v>4</v>
      </c>
      <c r="U64" s="152">
        <v>5.6553089212498236E-4</v>
      </c>
      <c r="V64" s="260" t="s">
        <v>253</v>
      </c>
      <c r="W64" s="68"/>
      <c r="X64" s="68"/>
      <c r="Y64" s="68"/>
      <c r="Z64" s="68"/>
      <c r="AA64" s="68"/>
      <c r="AB64" s="68"/>
      <c r="AC64" s="68"/>
      <c r="AD64" s="68"/>
    </row>
    <row r="65" spans="2:30" ht="21.95" customHeight="1" thickBot="1" x14ac:dyDescent="0.3">
      <c r="B65" s="124">
        <v>120</v>
      </c>
      <c r="C65" s="125" t="s">
        <v>67</v>
      </c>
      <c r="D65" s="148">
        <v>188</v>
      </c>
      <c r="E65" s="129">
        <v>9.2656481025135531E-2</v>
      </c>
      <c r="F65" s="130">
        <v>118</v>
      </c>
      <c r="G65" s="129">
        <v>0.10611510791366907</v>
      </c>
      <c r="H65" s="130">
        <v>84</v>
      </c>
      <c r="I65" s="129">
        <v>8.8607594936708861E-2</v>
      </c>
      <c r="J65" s="130">
        <v>85</v>
      </c>
      <c r="K65" s="129">
        <v>9.52914798206278E-2</v>
      </c>
      <c r="L65" s="130">
        <v>47</v>
      </c>
      <c r="M65" s="129">
        <v>7.642276422764227E-2</v>
      </c>
      <c r="N65" s="130">
        <v>61</v>
      </c>
      <c r="O65" s="129">
        <v>7.1512309495896834E-2</v>
      </c>
      <c r="P65" s="130">
        <v>30</v>
      </c>
      <c r="Q65" s="129">
        <v>9.1743119266055051E-2</v>
      </c>
      <c r="R65" s="130">
        <v>42</v>
      </c>
      <c r="S65" s="127">
        <v>0.14141414141414141</v>
      </c>
      <c r="T65" s="148">
        <v>655</v>
      </c>
      <c r="U65" s="152">
        <v>9.2605683585465851E-2</v>
      </c>
      <c r="V65" s="260" t="s">
        <v>254</v>
      </c>
      <c r="W65" s="68"/>
      <c r="X65" s="68"/>
      <c r="Y65" s="68"/>
      <c r="Z65" s="68"/>
      <c r="AA65" s="68"/>
      <c r="AB65" s="68"/>
      <c r="AC65" s="68"/>
      <c r="AD65" s="68"/>
    </row>
    <row r="66" spans="2:30" ht="21.95" customHeight="1" thickTop="1" thickBot="1" x14ac:dyDescent="0.3">
      <c r="B66" s="132">
        <v>999</v>
      </c>
      <c r="C66" s="133" t="s">
        <v>68</v>
      </c>
      <c r="D66" s="146">
        <v>11</v>
      </c>
      <c r="E66" s="111">
        <v>5.4213898472153773E-3</v>
      </c>
      <c r="F66" s="202">
        <v>10</v>
      </c>
      <c r="G66" s="111">
        <v>8.9928057553956831E-3</v>
      </c>
      <c r="H66" s="202">
        <v>4</v>
      </c>
      <c r="I66" s="111">
        <v>4.2194092827004216E-3</v>
      </c>
      <c r="J66" s="202">
        <v>4</v>
      </c>
      <c r="K66" s="111">
        <v>4.4843049327354259E-3</v>
      </c>
      <c r="L66" s="202">
        <v>5</v>
      </c>
      <c r="M66" s="111">
        <v>8.130081300813009E-3</v>
      </c>
      <c r="N66" s="202">
        <v>3</v>
      </c>
      <c r="O66" s="111">
        <v>3.5169988276670576E-3</v>
      </c>
      <c r="P66" s="202">
        <v>2</v>
      </c>
      <c r="Q66" s="111">
        <v>6.1162079510703364E-3</v>
      </c>
      <c r="R66" s="202">
        <v>1</v>
      </c>
      <c r="S66" s="109">
        <v>3.3670033670033669E-3</v>
      </c>
      <c r="T66" s="146">
        <v>40</v>
      </c>
      <c r="U66" s="147">
        <v>5.6553089212498233E-3</v>
      </c>
      <c r="V66" s="260" t="s">
        <v>255</v>
      </c>
      <c r="W66" s="68"/>
      <c r="X66" s="68"/>
      <c r="Y66" s="68"/>
      <c r="Z66" s="68"/>
      <c r="AA66" s="68"/>
      <c r="AB66" s="68"/>
      <c r="AC66" s="68"/>
      <c r="AD66" s="68"/>
    </row>
    <row r="67" spans="2:30" ht="21.95" customHeight="1" thickTop="1" thickBot="1" x14ac:dyDescent="0.3">
      <c r="B67" s="263" t="s">
        <v>69</v>
      </c>
      <c r="C67" s="264"/>
      <c r="D67" s="164">
        <v>2029</v>
      </c>
      <c r="E67" s="142">
        <v>1</v>
      </c>
      <c r="F67" s="165">
        <v>1112</v>
      </c>
      <c r="G67" s="142">
        <v>1</v>
      </c>
      <c r="H67" s="165">
        <v>948</v>
      </c>
      <c r="I67" s="142">
        <v>1</v>
      </c>
      <c r="J67" s="165">
        <v>892</v>
      </c>
      <c r="K67" s="142">
        <v>1</v>
      </c>
      <c r="L67" s="165">
        <v>615</v>
      </c>
      <c r="M67" s="142">
        <v>1</v>
      </c>
      <c r="N67" s="165">
        <v>853</v>
      </c>
      <c r="O67" s="142">
        <v>1</v>
      </c>
      <c r="P67" s="165">
        <v>327</v>
      </c>
      <c r="Q67" s="142">
        <v>1</v>
      </c>
      <c r="R67" s="165">
        <v>297</v>
      </c>
      <c r="S67" s="140">
        <v>0.99999999999999989</v>
      </c>
      <c r="T67" s="164">
        <v>7073</v>
      </c>
      <c r="U67" s="154">
        <v>0.99999999999999978</v>
      </c>
      <c r="V67" s="261" t="s">
        <v>90</v>
      </c>
      <c r="W67" s="68"/>
      <c r="X67" s="68"/>
      <c r="Y67" s="68"/>
      <c r="Z67" s="68"/>
      <c r="AA67" s="68"/>
      <c r="AB67" s="68"/>
      <c r="AC67" s="68"/>
      <c r="AD67" s="68"/>
    </row>
    <row r="68" spans="2:30" ht="15.75" thickTop="1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4"/>
      <c r="L68" s="81"/>
      <c r="M68" s="81"/>
      <c r="N68" s="81"/>
      <c r="O68" s="81"/>
      <c r="P68" s="81"/>
      <c r="Q68" s="81"/>
      <c r="R68" s="81"/>
      <c r="S68" s="81"/>
      <c r="T68" s="81"/>
      <c r="U68" s="99"/>
    </row>
    <row r="69" spans="2:30" x14ac:dyDescent="0.25">
      <c r="N69" s="79"/>
      <c r="P69" s="79"/>
      <c r="R69" s="79"/>
      <c r="T69" s="79"/>
    </row>
  </sheetData>
  <mergeCells count="14"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30" t="s">
        <v>204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3"/>
    </row>
    <row r="2" spans="1:23" ht="25.15" customHeight="1" thickTop="1" thickBot="1" x14ac:dyDescent="0.3">
      <c r="A2" s="334" t="s">
        <v>2</v>
      </c>
      <c r="B2" s="337" t="s">
        <v>84</v>
      </c>
      <c r="C2" s="340" t="s">
        <v>102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 t="s">
        <v>90</v>
      </c>
      <c r="V2" s="343"/>
    </row>
    <row r="3" spans="1:23" ht="25.15" customHeight="1" x14ac:dyDescent="0.25">
      <c r="A3" s="335"/>
      <c r="B3" s="338"/>
      <c r="C3" s="346">
        <v>0</v>
      </c>
      <c r="D3" s="347"/>
      <c r="E3" s="348" t="s">
        <v>103</v>
      </c>
      <c r="F3" s="349"/>
      <c r="G3" s="350" t="s">
        <v>104</v>
      </c>
      <c r="H3" s="347"/>
      <c r="I3" s="348" t="s">
        <v>105</v>
      </c>
      <c r="J3" s="349"/>
      <c r="K3" s="350" t="s">
        <v>106</v>
      </c>
      <c r="L3" s="347"/>
      <c r="M3" s="348" t="s">
        <v>107</v>
      </c>
      <c r="N3" s="349"/>
      <c r="O3" s="350" t="s">
        <v>108</v>
      </c>
      <c r="P3" s="347"/>
      <c r="Q3" s="348" t="s">
        <v>109</v>
      </c>
      <c r="R3" s="349"/>
      <c r="S3" s="350" t="s">
        <v>73</v>
      </c>
      <c r="T3" s="347"/>
      <c r="U3" s="344"/>
      <c r="V3" s="345"/>
    </row>
    <row r="4" spans="1:23" ht="25.15" customHeight="1" thickBot="1" x14ac:dyDescent="0.3">
      <c r="A4" s="336"/>
      <c r="B4" s="339"/>
      <c r="C4" s="25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51" t="s">
        <v>4</v>
      </c>
      <c r="V4" s="52" t="s">
        <v>5</v>
      </c>
    </row>
    <row r="5" spans="1:23" ht="15.75" thickBot="1" x14ac:dyDescent="0.3">
      <c r="A5" s="39" t="s">
        <v>6</v>
      </c>
      <c r="B5" s="21" t="s">
        <v>7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.75" thickBot="1" x14ac:dyDescent="0.3">
      <c r="A6" s="3" t="s">
        <v>8</v>
      </c>
      <c r="B6" s="4" t="s">
        <v>9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10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x14ac:dyDescent="0.25">
      <c r="A8" s="10">
        <v>11</v>
      </c>
      <c r="B8" s="11" t="s">
        <v>11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x14ac:dyDescent="0.25">
      <c r="A9" s="10">
        <v>12</v>
      </c>
      <c r="B9" s="11" t="s">
        <v>12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x14ac:dyDescent="0.25">
      <c r="A10" s="10">
        <v>13</v>
      </c>
      <c r="B10" s="11" t="s">
        <v>13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.75" thickBot="1" x14ac:dyDescent="0.3">
      <c r="A11" s="12">
        <v>19</v>
      </c>
      <c r="B11" s="13" t="s">
        <v>14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.75" thickBot="1" x14ac:dyDescent="0.3">
      <c r="A12" s="3">
        <v>2</v>
      </c>
      <c r="B12" s="4" t="s">
        <v>15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16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25">
      <c r="A14" s="10">
        <v>21</v>
      </c>
      <c r="B14" s="11" t="s">
        <v>17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x14ac:dyDescent="0.25">
      <c r="A15" s="10">
        <v>22</v>
      </c>
      <c r="B15" s="11" t="s">
        <v>18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.75" thickBot="1" x14ac:dyDescent="0.3">
      <c r="A16" s="12">
        <v>29</v>
      </c>
      <c r="B16" s="13" t="s">
        <v>19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.75" thickBot="1" x14ac:dyDescent="0.3">
      <c r="A17" s="3">
        <v>3</v>
      </c>
      <c r="B17" s="4" t="s">
        <v>20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21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x14ac:dyDescent="0.25">
      <c r="A19" s="10">
        <v>31</v>
      </c>
      <c r="B19" s="11" t="s">
        <v>22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x14ac:dyDescent="0.25">
      <c r="A20" s="10">
        <v>32</v>
      </c>
      <c r="B20" s="11" t="s">
        <v>23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.75" thickBot="1" x14ac:dyDescent="0.3">
      <c r="A21" s="12">
        <v>39</v>
      </c>
      <c r="B21" s="13" t="s">
        <v>24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.75" thickBot="1" x14ac:dyDescent="0.3">
      <c r="A22" s="3">
        <v>4</v>
      </c>
      <c r="B22" s="4" t="s">
        <v>25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26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.75" thickBot="1" x14ac:dyDescent="0.3">
      <c r="A24" s="18">
        <v>41</v>
      </c>
      <c r="B24" s="19" t="s">
        <v>27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.75" thickBot="1" x14ac:dyDescent="0.3">
      <c r="A25" s="3">
        <v>5</v>
      </c>
      <c r="B25" s="4" t="s">
        <v>28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30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25">
      <c r="A27" s="10">
        <v>51</v>
      </c>
      <c r="B27" s="11" t="s">
        <v>30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25">
      <c r="A28" s="10">
        <v>52</v>
      </c>
      <c r="B28" s="11" t="s">
        <v>31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8.5" x14ac:dyDescent="0.25">
      <c r="A29" s="10">
        <v>53</v>
      </c>
      <c r="B29" s="11" t="s">
        <v>32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25">
      <c r="A30" s="10">
        <v>54</v>
      </c>
      <c r="B30" s="11" t="s">
        <v>33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.75" thickBot="1" x14ac:dyDescent="0.3">
      <c r="A31" s="12">
        <v>59</v>
      </c>
      <c r="B31" s="13" t="s">
        <v>34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29.25" thickBot="1" x14ac:dyDescent="0.3">
      <c r="A32" s="3">
        <v>6</v>
      </c>
      <c r="B32" s="4" t="s">
        <v>35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74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ht="28.5" x14ac:dyDescent="0.25">
      <c r="A34" s="10">
        <v>61</v>
      </c>
      <c r="B34" s="11" t="s">
        <v>37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25">
      <c r="A35" s="10">
        <v>62</v>
      </c>
      <c r="B35" s="11" t="s">
        <v>38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25">
      <c r="A36" s="10">
        <v>63</v>
      </c>
      <c r="B36" s="11" t="s">
        <v>39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9.25" thickBot="1" x14ac:dyDescent="0.3">
      <c r="A37" s="12">
        <v>69</v>
      </c>
      <c r="B37" s="13" t="s">
        <v>40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.75" thickBot="1" x14ac:dyDescent="0.3">
      <c r="A38" s="3">
        <v>7</v>
      </c>
      <c r="B38" s="4" t="s">
        <v>41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75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25">
      <c r="A40" s="10">
        <v>71</v>
      </c>
      <c r="B40" s="11" t="s">
        <v>43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25">
      <c r="A41" s="10">
        <v>72</v>
      </c>
      <c r="B41" s="11" t="s">
        <v>44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.75" thickBot="1" x14ac:dyDescent="0.3">
      <c r="A42" s="12">
        <v>79</v>
      </c>
      <c r="B42" s="13" t="s">
        <v>45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.75" thickBot="1" x14ac:dyDescent="0.3">
      <c r="A43" s="3">
        <v>8</v>
      </c>
      <c r="B43" s="4" t="s">
        <v>46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76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25">
      <c r="A45" s="10">
        <v>81</v>
      </c>
      <c r="B45" s="11" t="s">
        <v>48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25">
      <c r="A46" s="10">
        <v>82</v>
      </c>
      <c r="B46" s="11" t="s">
        <v>49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.75" thickBot="1" x14ac:dyDescent="0.3">
      <c r="A47" s="12">
        <v>89</v>
      </c>
      <c r="B47" s="13" t="s">
        <v>50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.75" thickBot="1" x14ac:dyDescent="0.3">
      <c r="A48" s="3">
        <v>9</v>
      </c>
      <c r="B48" s="4" t="s">
        <v>51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52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25">
      <c r="A50" s="10">
        <v>91</v>
      </c>
      <c r="B50" s="11" t="s">
        <v>53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25">
      <c r="A51" s="10">
        <v>92</v>
      </c>
      <c r="B51" s="11" t="s">
        <v>54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.75" thickBot="1" x14ac:dyDescent="0.3">
      <c r="A52" s="12">
        <v>99</v>
      </c>
      <c r="B52" s="13" t="s">
        <v>55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9.25" thickBot="1" x14ac:dyDescent="0.3">
      <c r="A53" s="3">
        <v>10</v>
      </c>
      <c r="B53" s="4" t="s">
        <v>56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57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25">
      <c r="A55" s="10">
        <v>101</v>
      </c>
      <c r="B55" s="11" t="s">
        <v>58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25">
      <c r="A56" s="10">
        <v>102</v>
      </c>
      <c r="B56" s="11" t="s">
        <v>59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25">
      <c r="A57" s="10">
        <v>103</v>
      </c>
      <c r="B57" s="11" t="s">
        <v>60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29.25" thickBot="1" x14ac:dyDescent="0.3">
      <c r="A58" s="12">
        <v>109</v>
      </c>
      <c r="B58" s="13" t="s">
        <v>61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.75" thickBot="1" x14ac:dyDescent="0.3">
      <c r="A59" s="3">
        <v>11</v>
      </c>
      <c r="B59" s="4" t="s">
        <v>62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63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25">
      <c r="A61" s="10">
        <v>111</v>
      </c>
      <c r="B61" s="11" t="s">
        <v>64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.75" thickBot="1" x14ac:dyDescent="0.3">
      <c r="A62" s="10">
        <v>112</v>
      </c>
      <c r="B62" s="11" t="s">
        <v>65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.75" thickBot="1" x14ac:dyDescent="0.3">
      <c r="A63" s="12">
        <v>119</v>
      </c>
      <c r="B63" s="13" t="s">
        <v>66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.75" thickBot="1" x14ac:dyDescent="0.3">
      <c r="A64" s="20">
        <v>120</v>
      </c>
      <c r="B64" s="21" t="s">
        <v>67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29.25" thickBot="1" x14ac:dyDescent="0.3">
      <c r="A65" s="40">
        <v>999</v>
      </c>
      <c r="B65" s="41" t="s">
        <v>68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.75" thickBot="1" x14ac:dyDescent="0.3">
      <c r="A66" s="328" t="s">
        <v>69</v>
      </c>
      <c r="B66" s="329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90</v>
      </c>
    </row>
  </sheetData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AF61"/>
  <sheetViews>
    <sheetView topLeftCell="A33" zoomScale="80" zoomScaleNormal="80" workbookViewId="0">
      <selection activeCell="D1" sqref="D1:G1048576"/>
    </sheetView>
  </sheetViews>
  <sheetFormatPr defaultColWidth="9.140625" defaultRowHeight="15" x14ac:dyDescent="0.25"/>
  <cols>
    <col min="1" max="1" width="4.42578125" style="67" customWidth="1"/>
    <col min="2" max="2" width="13.7109375" style="67" customWidth="1"/>
    <col min="3" max="3" width="60.7109375" style="67" customWidth="1"/>
    <col min="4" max="18" width="13.7109375" style="67" customWidth="1"/>
    <col min="19" max="32" width="9.140625" style="259"/>
    <col min="33" max="16384" width="9.140625" style="67"/>
  </cols>
  <sheetData>
    <row r="1" spans="2:21" ht="15.75" thickBot="1" x14ac:dyDescent="0.3"/>
    <row r="2" spans="2:21" ht="25.15" customHeight="1" thickTop="1" thickBot="1" x14ac:dyDescent="0.3">
      <c r="B2" s="280" t="s">
        <v>343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352"/>
    </row>
    <row r="3" spans="2:21" ht="25.15" customHeight="1" thickTop="1" thickBot="1" x14ac:dyDescent="0.3">
      <c r="B3" s="283" t="s">
        <v>342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92"/>
    </row>
    <row r="4" spans="2:21" ht="19.899999999999999" customHeight="1" thickTop="1" thickBot="1" x14ac:dyDescent="0.3">
      <c r="B4" s="353" t="s">
        <v>2</v>
      </c>
      <c r="C4" s="356" t="s">
        <v>110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294" t="s">
        <v>332</v>
      </c>
    </row>
    <row r="5" spans="2:21" ht="19.899999999999999" customHeight="1" thickTop="1" x14ac:dyDescent="0.25">
      <c r="B5" s="354"/>
      <c r="C5" s="357"/>
      <c r="D5" s="277">
        <v>2014</v>
      </c>
      <c r="E5" s="278"/>
      <c r="F5" s="279">
        <v>2015</v>
      </c>
      <c r="G5" s="279"/>
      <c r="H5" s="277">
        <v>2016</v>
      </c>
      <c r="I5" s="278"/>
      <c r="J5" s="279">
        <v>2017</v>
      </c>
      <c r="K5" s="279"/>
      <c r="L5" s="323">
        <v>2018</v>
      </c>
      <c r="M5" s="323"/>
      <c r="N5" s="277">
        <v>2019</v>
      </c>
      <c r="O5" s="278"/>
      <c r="P5" s="279">
        <v>2020</v>
      </c>
      <c r="Q5" s="269"/>
      <c r="R5" s="296"/>
    </row>
    <row r="6" spans="2:21" ht="19.899999999999999" customHeight="1" thickBot="1" x14ac:dyDescent="0.3">
      <c r="B6" s="355"/>
      <c r="C6" s="358"/>
      <c r="D6" s="249" t="s">
        <v>4</v>
      </c>
      <c r="E6" s="248" t="s">
        <v>5</v>
      </c>
      <c r="F6" s="249" t="s">
        <v>4</v>
      </c>
      <c r="G6" s="250" t="s">
        <v>5</v>
      </c>
      <c r="H6" s="249" t="s">
        <v>4</v>
      </c>
      <c r="I6" s="248" t="s">
        <v>5</v>
      </c>
      <c r="J6" s="249" t="s">
        <v>4</v>
      </c>
      <c r="K6" s="250" t="s">
        <v>5</v>
      </c>
      <c r="L6" s="249" t="s">
        <v>4</v>
      </c>
      <c r="M6" s="249" t="s">
        <v>5</v>
      </c>
      <c r="N6" s="249" t="s">
        <v>4</v>
      </c>
      <c r="O6" s="248" t="s">
        <v>5</v>
      </c>
      <c r="P6" s="248" t="s">
        <v>4</v>
      </c>
      <c r="Q6" s="251" t="s">
        <v>5</v>
      </c>
      <c r="R6" s="359"/>
    </row>
    <row r="7" spans="2:21" ht="21.95" customHeight="1" thickTop="1" thickBot="1" x14ac:dyDescent="0.3">
      <c r="B7" s="132" t="s">
        <v>6</v>
      </c>
      <c r="C7" s="133" t="s">
        <v>111</v>
      </c>
      <c r="D7" s="202">
        <v>1412</v>
      </c>
      <c r="E7" s="111">
        <v>3.8169383396858866E-2</v>
      </c>
      <c r="F7" s="202">
        <v>1181</v>
      </c>
      <c r="G7" s="109">
        <v>3.239077370340912E-2</v>
      </c>
      <c r="H7" s="202">
        <v>1287</v>
      </c>
      <c r="I7" s="111">
        <v>3.4256967180388086E-2</v>
      </c>
      <c r="J7" s="202">
        <v>397</v>
      </c>
      <c r="K7" s="109">
        <v>3.735064446326089E-2</v>
      </c>
      <c r="L7" s="202">
        <v>491</v>
      </c>
      <c r="M7" s="256">
        <v>4.6540284360189574E-2</v>
      </c>
      <c r="N7" s="202">
        <v>499</v>
      </c>
      <c r="O7" s="111">
        <v>4.35731749912679E-2</v>
      </c>
      <c r="P7" s="255">
        <v>344</v>
      </c>
      <c r="Q7" s="147">
        <v>4.8635656722748478E-2</v>
      </c>
      <c r="R7" s="147">
        <v>-0.31062124248496992</v>
      </c>
      <c r="S7" s="259" t="s">
        <v>256</v>
      </c>
    </row>
    <row r="8" spans="2:21" ht="21.95" customHeight="1" thickTop="1" thickBot="1" x14ac:dyDescent="0.3">
      <c r="B8" s="132" t="s">
        <v>8</v>
      </c>
      <c r="C8" s="133" t="s">
        <v>112</v>
      </c>
      <c r="D8" s="202">
        <v>4338</v>
      </c>
      <c r="E8" s="111">
        <v>0.117265428594599</v>
      </c>
      <c r="F8" s="202">
        <v>4346</v>
      </c>
      <c r="G8" s="109">
        <v>0.11919585310331587</v>
      </c>
      <c r="H8" s="202">
        <v>4384</v>
      </c>
      <c r="I8" s="111">
        <v>0.11669195347227769</v>
      </c>
      <c r="J8" s="202">
        <v>662</v>
      </c>
      <c r="K8" s="109">
        <v>6.2282434848057205E-2</v>
      </c>
      <c r="L8" s="202">
        <v>641</v>
      </c>
      <c r="M8" s="256">
        <v>6.0758293838862554E-2</v>
      </c>
      <c r="N8" s="202">
        <v>657</v>
      </c>
      <c r="O8" s="111">
        <v>5.7369891721969962E-2</v>
      </c>
      <c r="P8" s="255">
        <v>448</v>
      </c>
      <c r="Q8" s="147">
        <v>6.3339459917998026E-2</v>
      </c>
      <c r="R8" s="147">
        <v>-0.31811263318112631</v>
      </c>
      <c r="T8" s="259">
        <f>SUM(T9:T16)</f>
        <v>0</v>
      </c>
      <c r="U8" s="259">
        <f>SUM(U9:U16)</f>
        <v>0</v>
      </c>
    </row>
    <row r="9" spans="2:21" ht="21.95" customHeight="1" thickTop="1" x14ac:dyDescent="0.25">
      <c r="B9" s="204" t="s">
        <v>113</v>
      </c>
      <c r="C9" s="125" t="s">
        <v>114</v>
      </c>
      <c r="D9" s="130">
        <v>854</v>
      </c>
      <c r="E9" s="129">
        <v>2.308544859838348E-2</v>
      </c>
      <c r="F9" s="130">
        <v>773</v>
      </c>
      <c r="G9" s="127">
        <v>2.120073503195195E-2</v>
      </c>
      <c r="H9" s="130">
        <v>758</v>
      </c>
      <c r="I9" s="129">
        <v>2.0176209108573557E-2</v>
      </c>
      <c r="J9" s="130">
        <v>172</v>
      </c>
      <c r="K9" s="127">
        <v>1.6182143193150814E-2</v>
      </c>
      <c r="L9" s="130">
        <v>149</v>
      </c>
      <c r="M9" s="257">
        <v>1.4123222748815166E-2</v>
      </c>
      <c r="N9" s="130">
        <v>182</v>
      </c>
      <c r="O9" s="129">
        <v>1.5892420537897311E-2</v>
      </c>
      <c r="P9" s="128">
        <v>113</v>
      </c>
      <c r="Q9" s="152">
        <v>1.5976247702530751E-2</v>
      </c>
      <c r="R9" s="152">
        <v>-0.37912087912087911</v>
      </c>
      <c r="S9" s="259" t="s">
        <v>257</v>
      </c>
    </row>
    <row r="10" spans="2:21" ht="21.95" customHeight="1" x14ac:dyDescent="0.25">
      <c r="B10" s="204" t="s">
        <v>115</v>
      </c>
      <c r="C10" s="125" t="s">
        <v>116</v>
      </c>
      <c r="D10" s="130">
        <v>347</v>
      </c>
      <c r="E10" s="129">
        <v>9.3801530019192829E-3</v>
      </c>
      <c r="F10" s="130">
        <v>307</v>
      </c>
      <c r="G10" s="127">
        <v>8.4199555689640979E-3</v>
      </c>
      <c r="H10" s="130">
        <v>494</v>
      </c>
      <c r="I10" s="129">
        <v>1.314913891772472E-2</v>
      </c>
      <c r="J10" s="130">
        <v>108</v>
      </c>
      <c r="K10" s="127">
        <v>1.0160880609652836E-2</v>
      </c>
      <c r="L10" s="130">
        <v>136</v>
      </c>
      <c r="M10" s="257">
        <v>1.2890995260663507E-2</v>
      </c>
      <c r="N10" s="130">
        <v>132</v>
      </c>
      <c r="O10" s="129">
        <v>1.1526370939573873E-2</v>
      </c>
      <c r="P10" s="128">
        <v>76</v>
      </c>
      <c r="Q10" s="152">
        <v>1.0745086950374664E-2</v>
      </c>
      <c r="R10" s="152">
        <v>-0.42424242424242425</v>
      </c>
      <c r="S10" s="259" t="s">
        <v>258</v>
      </c>
    </row>
    <row r="11" spans="2:21" ht="21.95" customHeight="1" x14ac:dyDescent="0.25">
      <c r="B11" s="204" t="s">
        <v>117</v>
      </c>
      <c r="C11" s="125" t="s">
        <v>118</v>
      </c>
      <c r="D11" s="130">
        <v>963</v>
      </c>
      <c r="E11" s="129">
        <v>2.60319519909172E-2</v>
      </c>
      <c r="F11" s="130">
        <v>1063</v>
      </c>
      <c r="G11" s="127">
        <v>2.9154438989605333E-2</v>
      </c>
      <c r="H11" s="130">
        <v>968</v>
      </c>
      <c r="I11" s="129">
        <v>2.5765924033112408E-2</v>
      </c>
      <c r="J11" s="130">
        <v>176</v>
      </c>
      <c r="K11" s="127">
        <v>1.6558472104619436E-2</v>
      </c>
      <c r="L11" s="130">
        <v>176</v>
      </c>
      <c r="M11" s="257">
        <v>1.6682464454976304E-2</v>
      </c>
      <c r="N11" s="130">
        <v>157</v>
      </c>
      <c r="O11" s="129">
        <v>1.3709395738735593E-2</v>
      </c>
      <c r="P11" s="128">
        <v>117</v>
      </c>
      <c r="Q11" s="152">
        <v>1.6541778594655734E-2</v>
      </c>
      <c r="R11" s="152">
        <v>-0.25477707006369427</v>
      </c>
      <c r="S11" s="259" t="s">
        <v>259</v>
      </c>
    </row>
    <row r="12" spans="2:21" ht="21.95" customHeight="1" x14ac:dyDescent="0.25">
      <c r="B12" s="204" t="s">
        <v>119</v>
      </c>
      <c r="C12" s="125" t="s">
        <v>120</v>
      </c>
      <c r="D12" s="130">
        <v>1433</v>
      </c>
      <c r="E12" s="129">
        <v>3.8737058362392884E-2</v>
      </c>
      <c r="F12" s="130">
        <v>1385</v>
      </c>
      <c r="G12" s="127">
        <v>3.7985793039137711E-2</v>
      </c>
      <c r="H12" s="130">
        <v>1349</v>
      </c>
      <c r="I12" s="129">
        <v>3.5907263967632892E-2</v>
      </c>
      <c r="J12" s="130">
        <v>53</v>
      </c>
      <c r="K12" s="127">
        <v>4.9863580769592625E-3</v>
      </c>
      <c r="L12" s="130">
        <v>34</v>
      </c>
      <c r="M12" s="257">
        <v>3.2227488151658767E-3</v>
      </c>
      <c r="N12" s="130">
        <v>41</v>
      </c>
      <c r="O12" s="129">
        <v>3.5801606706252183E-3</v>
      </c>
      <c r="P12" s="128">
        <v>41</v>
      </c>
      <c r="Q12" s="152">
        <v>5.7966916442810691E-3</v>
      </c>
      <c r="R12" s="152">
        <v>0</v>
      </c>
      <c r="S12" s="259" t="s">
        <v>260</v>
      </c>
    </row>
    <row r="13" spans="2:21" ht="21.95" customHeight="1" x14ac:dyDescent="0.25">
      <c r="B13" s="204" t="s">
        <v>121</v>
      </c>
      <c r="C13" s="125" t="s">
        <v>122</v>
      </c>
      <c r="D13" s="130">
        <v>173</v>
      </c>
      <c r="E13" s="129">
        <v>4.6765604303516881E-3</v>
      </c>
      <c r="F13" s="130">
        <v>197</v>
      </c>
      <c r="G13" s="127">
        <v>5.4030333781300566E-3</v>
      </c>
      <c r="H13" s="130">
        <v>201</v>
      </c>
      <c r="I13" s="129">
        <v>5.3501557134871839E-3</v>
      </c>
      <c r="J13" s="130">
        <v>11</v>
      </c>
      <c r="K13" s="127">
        <v>1.0349045065387147E-3</v>
      </c>
      <c r="L13" s="130">
        <v>8</v>
      </c>
      <c r="M13" s="257">
        <v>7.5829383886255922E-4</v>
      </c>
      <c r="N13" s="130">
        <v>14</v>
      </c>
      <c r="O13" s="129">
        <v>1.2224938875305623E-3</v>
      </c>
      <c r="P13" s="128">
        <v>4</v>
      </c>
      <c r="Q13" s="152">
        <v>5.6553089212498236E-4</v>
      </c>
      <c r="R13" s="152">
        <v>-0.7142857142857143</v>
      </c>
      <c r="S13" s="259" t="s">
        <v>261</v>
      </c>
    </row>
    <row r="14" spans="2:21" ht="21.95" customHeight="1" x14ac:dyDescent="0.25">
      <c r="B14" s="204" t="s">
        <v>123</v>
      </c>
      <c r="C14" s="125" t="s">
        <v>124</v>
      </c>
      <c r="D14" s="130">
        <v>166</v>
      </c>
      <c r="E14" s="129">
        <v>4.4873354418403484E-3</v>
      </c>
      <c r="F14" s="130">
        <v>169</v>
      </c>
      <c r="G14" s="127">
        <v>4.6350895477359367E-3</v>
      </c>
      <c r="H14" s="130">
        <v>181</v>
      </c>
      <c r="I14" s="129">
        <v>4.8178019111501493E-3</v>
      </c>
      <c r="J14" s="130">
        <v>38</v>
      </c>
      <c r="K14" s="127">
        <v>3.5751246589519241E-3</v>
      </c>
      <c r="L14" s="130">
        <v>23</v>
      </c>
      <c r="M14" s="257">
        <v>2.180094786729858E-3</v>
      </c>
      <c r="N14" s="130">
        <v>26</v>
      </c>
      <c r="O14" s="129">
        <v>2.2703457911281873E-3</v>
      </c>
      <c r="P14" s="128">
        <v>15</v>
      </c>
      <c r="Q14" s="152">
        <v>2.1207408454686836E-3</v>
      </c>
      <c r="R14" s="152">
        <v>-0.42307692307692307</v>
      </c>
      <c r="S14" s="259" t="s">
        <v>262</v>
      </c>
    </row>
    <row r="15" spans="2:21" ht="21.95" customHeight="1" x14ac:dyDescent="0.25">
      <c r="B15" s="204" t="s">
        <v>125</v>
      </c>
      <c r="C15" s="125" t="s">
        <v>126</v>
      </c>
      <c r="D15" s="130">
        <v>200</v>
      </c>
      <c r="E15" s="129">
        <v>5.4064282431811423E-3</v>
      </c>
      <c r="F15" s="130">
        <v>175</v>
      </c>
      <c r="G15" s="127">
        <v>4.799648939963248E-3</v>
      </c>
      <c r="H15" s="130">
        <v>192</v>
      </c>
      <c r="I15" s="129">
        <v>5.1105965024355179E-3</v>
      </c>
      <c r="J15" s="130">
        <v>69</v>
      </c>
      <c r="K15" s="127">
        <v>6.4916737228337563E-3</v>
      </c>
      <c r="L15" s="130">
        <v>72</v>
      </c>
      <c r="M15" s="257">
        <v>6.8246445497630332E-3</v>
      </c>
      <c r="N15" s="130">
        <v>74</v>
      </c>
      <c r="O15" s="129">
        <v>6.461753405518687E-3</v>
      </c>
      <c r="P15" s="128">
        <v>64</v>
      </c>
      <c r="Q15" s="152">
        <v>9.0484942739997177E-3</v>
      </c>
      <c r="R15" s="152">
        <v>-0.13513513513513514</v>
      </c>
      <c r="S15" s="259" t="s">
        <v>263</v>
      </c>
    </row>
    <row r="16" spans="2:21" ht="21.95" customHeight="1" thickBot="1" x14ac:dyDescent="0.3">
      <c r="B16" s="204" t="s">
        <v>127</v>
      </c>
      <c r="C16" s="125" t="s">
        <v>128</v>
      </c>
      <c r="D16" s="130">
        <v>202</v>
      </c>
      <c r="E16" s="129">
        <v>5.4604925256129542E-3</v>
      </c>
      <c r="F16" s="130">
        <v>277</v>
      </c>
      <c r="G16" s="127">
        <v>7.5971586078275415E-3</v>
      </c>
      <c r="H16" s="130">
        <v>241</v>
      </c>
      <c r="I16" s="129">
        <v>6.4148633181612489E-3</v>
      </c>
      <c r="J16" s="130">
        <v>35</v>
      </c>
      <c r="K16" s="127">
        <v>3.2928779753504567E-3</v>
      </c>
      <c r="L16" s="130">
        <v>43</v>
      </c>
      <c r="M16" s="257">
        <v>4.0758293838862557E-3</v>
      </c>
      <c r="N16" s="130">
        <v>31</v>
      </c>
      <c r="O16" s="129">
        <v>2.7069507509605308E-3</v>
      </c>
      <c r="P16" s="128">
        <v>18</v>
      </c>
      <c r="Q16" s="152">
        <v>2.5448890145624205E-3</v>
      </c>
      <c r="R16" s="152">
        <v>-0.41935483870967744</v>
      </c>
      <c r="S16" s="259" t="s">
        <v>264</v>
      </c>
    </row>
    <row r="17" spans="2:21" ht="21.95" customHeight="1" thickTop="1" thickBot="1" x14ac:dyDescent="0.3">
      <c r="B17" s="132" t="s">
        <v>129</v>
      </c>
      <c r="C17" s="133" t="s">
        <v>130</v>
      </c>
      <c r="D17" s="202">
        <v>632</v>
      </c>
      <c r="E17" s="111">
        <v>1.7084313248452408E-2</v>
      </c>
      <c r="F17" s="202">
        <v>705</v>
      </c>
      <c r="G17" s="109">
        <v>1.9335728586709088E-2</v>
      </c>
      <c r="H17" s="202">
        <v>699</v>
      </c>
      <c r="I17" s="111">
        <v>1.860576539167931E-2</v>
      </c>
      <c r="J17" s="202">
        <v>831</v>
      </c>
      <c r="K17" s="109">
        <v>7.8182331357606549E-2</v>
      </c>
      <c r="L17" s="202">
        <v>751</v>
      </c>
      <c r="M17" s="256">
        <v>7.118483412322274E-2</v>
      </c>
      <c r="N17" s="202">
        <v>727</v>
      </c>
      <c r="O17" s="111">
        <v>6.3482361159622774E-2</v>
      </c>
      <c r="P17" s="255">
        <v>385</v>
      </c>
      <c r="Q17" s="147">
        <v>5.4432348367029551E-2</v>
      </c>
      <c r="R17" s="147">
        <v>-0.47042640990371387</v>
      </c>
      <c r="T17" s="259">
        <f>SUM(T18:T20)</f>
        <v>0</v>
      </c>
      <c r="U17" s="259">
        <f>SUM(U18:U20)</f>
        <v>0</v>
      </c>
    </row>
    <row r="18" spans="2:21" ht="21.95" customHeight="1" thickTop="1" x14ac:dyDescent="0.25">
      <c r="B18" s="204" t="s">
        <v>131</v>
      </c>
      <c r="C18" s="125" t="s">
        <v>133</v>
      </c>
      <c r="D18" s="130">
        <v>363</v>
      </c>
      <c r="E18" s="129">
        <v>9.8126672613737739E-3</v>
      </c>
      <c r="F18" s="130">
        <v>396</v>
      </c>
      <c r="G18" s="127">
        <v>1.0860919887002551E-2</v>
      </c>
      <c r="H18" s="130">
        <v>388</v>
      </c>
      <c r="I18" s="129">
        <v>1.0327663765338444E-2</v>
      </c>
      <c r="J18" s="130">
        <v>507</v>
      </c>
      <c r="K18" s="127">
        <v>4.7699689528648032E-2</v>
      </c>
      <c r="L18" s="130">
        <v>445</v>
      </c>
      <c r="M18" s="257">
        <v>4.2180094786729856E-2</v>
      </c>
      <c r="N18" s="130">
        <v>434</v>
      </c>
      <c r="O18" s="129">
        <v>3.7897310513447434E-2</v>
      </c>
      <c r="P18" s="128">
        <v>241</v>
      </c>
      <c r="Q18" s="152">
        <v>3.4073236250530187E-2</v>
      </c>
      <c r="R18" s="152">
        <v>-0.4447004608294931</v>
      </c>
      <c r="S18" s="259" t="s">
        <v>265</v>
      </c>
    </row>
    <row r="19" spans="2:21" ht="21.95" customHeight="1" x14ac:dyDescent="0.25">
      <c r="B19" s="204" t="s">
        <v>132</v>
      </c>
      <c r="C19" s="125" t="s">
        <v>133</v>
      </c>
      <c r="D19" s="130">
        <v>169</v>
      </c>
      <c r="E19" s="129">
        <v>4.5684318654880653E-3</v>
      </c>
      <c r="F19" s="130">
        <v>199</v>
      </c>
      <c r="G19" s="127">
        <v>5.457886508872494E-3</v>
      </c>
      <c r="H19" s="130">
        <v>193</v>
      </c>
      <c r="I19" s="129">
        <v>5.1372141925523692E-3</v>
      </c>
      <c r="J19" s="130">
        <v>227</v>
      </c>
      <c r="K19" s="127">
        <v>2.1356665725844392E-2</v>
      </c>
      <c r="L19" s="130">
        <v>230</v>
      </c>
      <c r="M19" s="257">
        <v>2.1800947867298578E-2</v>
      </c>
      <c r="N19" s="130">
        <v>212</v>
      </c>
      <c r="O19" s="129">
        <v>1.8512050296891371E-2</v>
      </c>
      <c r="P19" s="128">
        <v>118</v>
      </c>
      <c r="Q19" s="152">
        <v>1.6683161317686979E-2</v>
      </c>
      <c r="R19" s="152">
        <v>-0.44339622641509435</v>
      </c>
      <c r="S19" s="259" t="s">
        <v>266</v>
      </c>
    </row>
    <row r="20" spans="2:21" ht="21.95" customHeight="1" thickBot="1" x14ac:dyDescent="0.3">
      <c r="B20" s="204" t="s">
        <v>134</v>
      </c>
      <c r="C20" s="125" t="s">
        <v>135</v>
      </c>
      <c r="D20" s="130">
        <v>100</v>
      </c>
      <c r="E20" s="129">
        <v>2.7032141215905712E-3</v>
      </c>
      <c r="F20" s="130">
        <v>110</v>
      </c>
      <c r="G20" s="127">
        <v>3.0169221908340417E-3</v>
      </c>
      <c r="H20" s="130">
        <v>118</v>
      </c>
      <c r="I20" s="129">
        <v>3.1408874337884958E-3</v>
      </c>
      <c r="J20" s="130">
        <v>97</v>
      </c>
      <c r="K20" s="127">
        <v>9.1259761031141223E-3</v>
      </c>
      <c r="L20" s="130">
        <v>76</v>
      </c>
      <c r="M20" s="257">
        <v>7.2037914691943129E-3</v>
      </c>
      <c r="N20" s="130">
        <v>81</v>
      </c>
      <c r="O20" s="129">
        <v>7.0730003492839675E-3</v>
      </c>
      <c r="P20" s="128">
        <v>26</v>
      </c>
      <c r="Q20" s="152">
        <v>3.675950798812385E-3</v>
      </c>
      <c r="R20" s="152">
        <v>-0.67901234567901236</v>
      </c>
      <c r="S20" s="259" t="s">
        <v>267</v>
      </c>
    </row>
    <row r="21" spans="2:21" ht="21.95" customHeight="1" thickTop="1" thickBot="1" x14ac:dyDescent="0.3">
      <c r="B21" s="132" t="s">
        <v>136</v>
      </c>
      <c r="C21" s="133" t="s">
        <v>137</v>
      </c>
      <c r="D21" s="202">
        <v>2809</v>
      </c>
      <c r="E21" s="111">
        <v>7.5933284675479149E-2</v>
      </c>
      <c r="F21" s="202">
        <v>2820</v>
      </c>
      <c r="G21" s="109">
        <v>7.734291434683635E-2</v>
      </c>
      <c r="H21" s="202">
        <v>3014</v>
      </c>
      <c r="I21" s="111">
        <v>8.0225718012190902E-2</v>
      </c>
      <c r="J21" s="202">
        <v>474</v>
      </c>
      <c r="K21" s="109">
        <v>4.4594976009031895E-2</v>
      </c>
      <c r="L21" s="202">
        <v>503</v>
      </c>
      <c r="M21" s="256">
        <v>4.7677725118483415E-2</v>
      </c>
      <c r="N21" s="202">
        <v>525</v>
      </c>
      <c r="O21" s="111">
        <v>4.5843520782396091E-2</v>
      </c>
      <c r="P21" s="255">
        <v>285</v>
      </c>
      <c r="Q21" s="147">
        <v>4.0294076063904991E-2</v>
      </c>
      <c r="R21" s="147">
        <v>-0.45714285714285713</v>
      </c>
      <c r="T21" s="259">
        <f>SUM(T22:T24)</f>
        <v>0</v>
      </c>
      <c r="U21" s="259">
        <f>SUM(U22:U24)</f>
        <v>0</v>
      </c>
    </row>
    <row r="22" spans="2:21" ht="21.95" customHeight="1" thickTop="1" x14ac:dyDescent="0.25">
      <c r="B22" s="204" t="s">
        <v>138</v>
      </c>
      <c r="C22" s="125" t="s">
        <v>139</v>
      </c>
      <c r="D22" s="130">
        <v>1530</v>
      </c>
      <c r="E22" s="129">
        <v>4.1359176060335741E-2</v>
      </c>
      <c r="F22" s="130">
        <v>1604</v>
      </c>
      <c r="G22" s="127">
        <v>4.3992210855434574E-2</v>
      </c>
      <c r="H22" s="130">
        <v>1665</v>
      </c>
      <c r="I22" s="129">
        <v>4.431845404455801E-2</v>
      </c>
      <c r="J22" s="130">
        <v>254</v>
      </c>
      <c r="K22" s="127">
        <v>2.3896885878257598E-2</v>
      </c>
      <c r="L22" s="130">
        <v>272</v>
      </c>
      <c r="M22" s="257">
        <v>2.5781990521327014E-2</v>
      </c>
      <c r="N22" s="130">
        <v>313</v>
      </c>
      <c r="O22" s="129">
        <v>2.7331470485504716E-2</v>
      </c>
      <c r="P22" s="128">
        <v>168</v>
      </c>
      <c r="Q22" s="152">
        <v>2.3752297469249256E-2</v>
      </c>
      <c r="R22" s="152">
        <v>-0.46325878594249204</v>
      </c>
      <c r="S22" s="259" t="s">
        <v>268</v>
      </c>
    </row>
    <row r="23" spans="2:21" ht="21.95" customHeight="1" x14ac:dyDescent="0.25">
      <c r="B23" s="204" t="s">
        <v>140</v>
      </c>
      <c r="C23" s="125" t="s">
        <v>139</v>
      </c>
      <c r="D23" s="130">
        <v>866</v>
      </c>
      <c r="E23" s="129">
        <v>2.3409834292974347E-2</v>
      </c>
      <c r="F23" s="130">
        <v>826</v>
      </c>
      <c r="G23" s="127">
        <v>2.2654342996626532E-2</v>
      </c>
      <c r="H23" s="130">
        <v>893</v>
      </c>
      <c r="I23" s="129">
        <v>2.3769597274348533E-2</v>
      </c>
      <c r="J23" s="130">
        <v>154</v>
      </c>
      <c r="K23" s="127">
        <v>1.4488663091542007E-2</v>
      </c>
      <c r="L23" s="130">
        <v>170</v>
      </c>
      <c r="M23" s="257">
        <v>1.6113744075829384E-2</v>
      </c>
      <c r="N23" s="130">
        <v>145</v>
      </c>
      <c r="O23" s="129">
        <v>1.2661543835137967E-2</v>
      </c>
      <c r="P23" s="128">
        <v>82</v>
      </c>
      <c r="Q23" s="152">
        <v>1.1593383288562138E-2</v>
      </c>
      <c r="R23" s="152">
        <v>-0.43448275862068964</v>
      </c>
      <c r="S23" s="259" t="s">
        <v>269</v>
      </c>
    </row>
    <row r="24" spans="2:21" ht="21.95" customHeight="1" thickBot="1" x14ac:dyDescent="0.3">
      <c r="B24" s="204" t="s">
        <v>141</v>
      </c>
      <c r="C24" s="125" t="s">
        <v>142</v>
      </c>
      <c r="D24" s="130">
        <v>413</v>
      </c>
      <c r="E24" s="129">
        <v>1.1164274322169059E-2</v>
      </c>
      <c r="F24" s="130">
        <v>390</v>
      </c>
      <c r="G24" s="127">
        <v>1.069636049477524E-2</v>
      </c>
      <c r="H24" s="130">
        <v>456</v>
      </c>
      <c r="I24" s="129">
        <v>1.2137666693284357E-2</v>
      </c>
      <c r="J24" s="130">
        <v>66</v>
      </c>
      <c r="K24" s="127">
        <v>6.2094270392322893E-3</v>
      </c>
      <c r="L24" s="130">
        <v>61</v>
      </c>
      <c r="M24" s="257">
        <v>5.7819905213270144E-3</v>
      </c>
      <c r="N24" s="130">
        <v>67</v>
      </c>
      <c r="O24" s="129">
        <v>5.8505064617534056E-3</v>
      </c>
      <c r="P24" s="128">
        <v>35</v>
      </c>
      <c r="Q24" s="152">
        <v>4.9483953060935953E-3</v>
      </c>
      <c r="R24" s="152">
        <v>-0.47761194029850745</v>
      </c>
      <c r="S24" s="259" t="s">
        <v>270</v>
      </c>
    </row>
    <row r="25" spans="2:21" ht="21.95" customHeight="1" thickTop="1" thickBot="1" x14ac:dyDescent="0.3">
      <c r="B25" s="132" t="s">
        <v>143</v>
      </c>
      <c r="C25" s="133" t="s">
        <v>144</v>
      </c>
      <c r="D25" s="202">
        <v>1253</v>
      </c>
      <c r="E25" s="111">
        <v>3.3871272943529852E-2</v>
      </c>
      <c r="F25" s="202">
        <v>1208</v>
      </c>
      <c r="G25" s="109">
        <v>3.3131290968432023E-2</v>
      </c>
      <c r="H25" s="202">
        <v>1176</v>
      </c>
      <c r="I25" s="111">
        <v>3.1302403577417544E-2</v>
      </c>
      <c r="J25" s="202">
        <v>407</v>
      </c>
      <c r="K25" s="109">
        <v>3.8291466741932456E-2</v>
      </c>
      <c r="L25" s="202">
        <v>394</v>
      </c>
      <c r="M25" s="256">
        <v>3.7345971563981048E-2</v>
      </c>
      <c r="N25" s="202">
        <v>421</v>
      </c>
      <c r="O25" s="111">
        <v>3.6762137617883342E-2</v>
      </c>
      <c r="P25" s="255">
        <v>253</v>
      </c>
      <c r="Q25" s="147">
        <v>3.5769828926905133E-2</v>
      </c>
      <c r="R25" s="147">
        <v>-0.39904988123515439</v>
      </c>
      <c r="T25" s="259">
        <f>SUM(T26:T31)</f>
        <v>0</v>
      </c>
      <c r="U25" s="259">
        <f>SUM(U26:U31)</f>
        <v>0</v>
      </c>
    </row>
    <row r="26" spans="2:21" ht="21.95" customHeight="1" thickTop="1" x14ac:dyDescent="0.25">
      <c r="B26" s="204" t="s">
        <v>145</v>
      </c>
      <c r="C26" s="125" t="s">
        <v>146</v>
      </c>
      <c r="D26" s="130">
        <v>59</v>
      </c>
      <c r="E26" s="129">
        <v>1.594896331738437E-3</v>
      </c>
      <c r="F26" s="130">
        <v>48</v>
      </c>
      <c r="G26" s="127">
        <v>1.3164751378184909E-3</v>
      </c>
      <c r="H26" s="130">
        <v>48</v>
      </c>
      <c r="I26" s="129">
        <v>1.2776491256088795E-3</v>
      </c>
      <c r="J26" s="130">
        <v>20</v>
      </c>
      <c r="K26" s="127">
        <v>1.8816445573431179E-3</v>
      </c>
      <c r="L26" s="130">
        <v>14</v>
      </c>
      <c r="M26" s="257">
        <v>1.3270142180094786E-3</v>
      </c>
      <c r="N26" s="130">
        <v>10</v>
      </c>
      <c r="O26" s="129">
        <v>8.732099196646874E-4</v>
      </c>
      <c r="P26" s="128">
        <v>7</v>
      </c>
      <c r="Q26" s="152">
        <v>9.8967906121871915E-4</v>
      </c>
      <c r="R26" s="152">
        <v>-0.3</v>
      </c>
      <c r="S26" s="259" t="s">
        <v>271</v>
      </c>
    </row>
    <row r="27" spans="2:21" ht="21.95" customHeight="1" x14ac:dyDescent="0.25">
      <c r="B27" s="204" t="s">
        <v>147</v>
      </c>
      <c r="C27" s="125" t="s">
        <v>148</v>
      </c>
      <c r="D27" s="130">
        <v>832</v>
      </c>
      <c r="E27" s="129">
        <v>2.2490741491633551E-2</v>
      </c>
      <c r="F27" s="130">
        <v>829</v>
      </c>
      <c r="G27" s="127">
        <v>2.273662269274019E-2</v>
      </c>
      <c r="H27" s="130">
        <v>803</v>
      </c>
      <c r="I27" s="129">
        <v>2.137400516383188E-2</v>
      </c>
      <c r="J27" s="130">
        <v>296</v>
      </c>
      <c r="K27" s="127">
        <v>2.7848339448678146E-2</v>
      </c>
      <c r="L27" s="130">
        <v>305</v>
      </c>
      <c r="M27" s="257">
        <v>2.8909952606635071E-2</v>
      </c>
      <c r="N27" s="130">
        <v>327</v>
      </c>
      <c r="O27" s="129">
        <v>2.8553964373035277E-2</v>
      </c>
      <c r="P27" s="128">
        <v>185</v>
      </c>
      <c r="Q27" s="152">
        <v>2.6155803760780433E-2</v>
      </c>
      <c r="R27" s="152">
        <v>-0.43425076452599387</v>
      </c>
      <c r="S27" s="259" t="s">
        <v>272</v>
      </c>
    </row>
    <row r="28" spans="2:21" ht="21.95" customHeight="1" x14ac:dyDescent="0.25">
      <c r="B28" s="204" t="s">
        <v>149</v>
      </c>
      <c r="C28" s="125" t="s">
        <v>150</v>
      </c>
      <c r="D28" s="130">
        <v>114</v>
      </c>
      <c r="E28" s="129">
        <v>3.0816640986132513E-3</v>
      </c>
      <c r="F28" s="130">
        <v>102</v>
      </c>
      <c r="G28" s="127">
        <v>2.7975096678642935E-3</v>
      </c>
      <c r="H28" s="130">
        <v>73</v>
      </c>
      <c r="I28" s="129">
        <v>1.9430913785301708E-3</v>
      </c>
      <c r="J28" s="130">
        <v>8</v>
      </c>
      <c r="K28" s="127">
        <v>7.526578229372471E-4</v>
      </c>
      <c r="L28" s="130">
        <v>13</v>
      </c>
      <c r="M28" s="257">
        <v>1.2322274881516589E-3</v>
      </c>
      <c r="N28" s="130">
        <v>8</v>
      </c>
      <c r="O28" s="129">
        <v>6.9856793573174988E-4</v>
      </c>
      <c r="P28" s="128">
        <v>12</v>
      </c>
      <c r="Q28" s="152">
        <v>1.696592676374947E-3</v>
      </c>
      <c r="R28" s="152">
        <v>0.5</v>
      </c>
      <c r="S28" s="259" t="s">
        <v>273</v>
      </c>
    </row>
    <row r="29" spans="2:21" ht="21.95" customHeight="1" x14ac:dyDescent="0.25">
      <c r="B29" s="204" t="s">
        <v>151</v>
      </c>
      <c r="C29" s="125" t="s">
        <v>152</v>
      </c>
      <c r="D29" s="130">
        <v>136</v>
      </c>
      <c r="E29" s="129">
        <v>3.6763712053631769E-3</v>
      </c>
      <c r="F29" s="130">
        <v>144</v>
      </c>
      <c r="G29" s="127">
        <v>3.9494254134554733E-3</v>
      </c>
      <c r="H29" s="130">
        <v>150</v>
      </c>
      <c r="I29" s="129">
        <v>3.9926535175277486E-3</v>
      </c>
      <c r="J29" s="130">
        <v>37</v>
      </c>
      <c r="K29" s="127">
        <v>3.4810424310847683E-3</v>
      </c>
      <c r="L29" s="130">
        <v>26</v>
      </c>
      <c r="M29" s="257">
        <v>2.4644549763033177E-3</v>
      </c>
      <c r="N29" s="130">
        <v>41</v>
      </c>
      <c r="O29" s="129">
        <v>3.5801606706252183E-3</v>
      </c>
      <c r="P29" s="128">
        <v>23</v>
      </c>
      <c r="Q29" s="152">
        <v>3.2518026297186486E-3</v>
      </c>
      <c r="R29" s="152">
        <v>-0.43902439024390244</v>
      </c>
      <c r="S29" s="259" t="s">
        <v>274</v>
      </c>
    </row>
    <row r="30" spans="2:21" ht="21.95" customHeight="1" x14ac:dyDescent="0.25">
      <c r="B30" s="204" t="s">
        <v>153</v>
      </c>
      <c r="C30" s="125" t="s">
        <v>154</v>
      </c>
      <c r="D30" s="130">
        <v>53</v>
      </c>
      <c r="E30" s="129">
        <v>1.4327034844430027E-3</v>
      </c>
      <c r="F30" s="130">
        <v>39</v>
      </c>
      <c r="G30" s="127">
        <v>1.069636049477524E-3</v>
      </c>
      <c r="H30" s="130">
        <v>52</v>
      </c>
      <c r="I30" s="129">
        <v>1.3841198860762862E-3</v>
      </c>
      <c r="J30" s="130">
        <v>28</v>
      </c>
      <c r="K30" s="127">
        <v>2.6343023802803652E-3</v>
      </c>
      <c r="L30" s="130">
        <v>24</v>
      </c>
      <c r="M30" s="257">
        <v>2.2748815165876779E-3</v>
      </c>
      <c r="N30" s="130">
        <v>22</v>
      </c>
      <c r="O30" s="129">
        <v>1.9210618232623122E-3</v>
      </c>
      <c r="P30" s="128">
        <v>21</v>
      </c>
      <c r="Q30" s="152">
        <v>2.969037183656157E-3</v>
      </c>
      <c r="R30" s="152">
        <v>-4.5454545454545456E-2</v>
      </c>
      <c r="S30" s="259" t="s">
        <v>275</v>
      </c>
    </row>
    <row r="31" spans="2:21" ht="21.95" customHeight="1" thickBot="1" x14ac:dyDescent="0.3">
      <c r="B31" s="204" t="s">
        <v>155</v>
      </c>
      <c r="C31" s="125" t="s">
        <v>156</v>
      </c>
      <c r="D31" s="130">
        <v>59</v>
      </c>
      <c r="E31" s="129">
        <v>1.594896331738437E-3</v>
      </c>
      <c r="F31" s="130">
        <v>46</v>
      </c>
      <c r="G31" s="127">
        <v>1.2616220070760539E-3</v>
      </c>
      <c r="H31" s="130">
        <v>50</v>
      </c>
      <c r="I31" s="129">
        <v>1.3308845058425832E-3</v>
      </c>
      <c r="J31" s="130">
        <v>18</v>
      </c>
      <c r="K31" s="127">
        <v>1.6934801016088058E-3</v>
      </c>
      <c r="L31" s="130">
        <v>12</v>
      </c>
      <c r="M31" s="257">
        <v>1.1374407582938389E-3</v>
      </c>
      <c r="N31" s="130">
        <v>13</v>
      </c>
      <c r="O31" s="129">
        <v>1.1351728955640936E-3</v>
      </c>
      <c r="P31" s="128">
        <v>5</v>
      </c>
      <c r="Q31" s="152">
        <v>7.0691361515622792E-4</v>
      </c>
      <c r="R31" s="152">
        <v>-0.61538461538461542</v>
      </c>
      <c r="S31" s="259" t="s">
        <v>276</v>
      </c>
    </row>
    <row r="32" spans="2:21" ht="21.95" customHeight="1" thickTop="1" thickBot="1" x14ac:dyDescent="0.3">
      <c r="B32" s="132" t="s">
        <v>157</v>
      </c>
      <c r="C32" s="133" t="s">
        <v>158</v>
      </c>
      <c r="D32" s="202">
        <v>12127</v>
      </c>
      <c r="E32" s="111">
        <v>0.32781877652528857</v>
      </c>
      <c r="F32" s="202">
        <v>11813</v>
      </c>
      <c r="G32" s="109">
        <v>0.32399001673020494</v>
      </c>
      <c r="H32" s="202">
        <v>12090</v>
      </c>
      <c r="I32" s="111">
        <v>0.32180787351273654</v>
      </c>
      <c r="J32" s="202">
        <v>1758</v>
      </c>
      <c r="K32" s="109">
        <v>0.16539655659046007</v>
      </c>
      <c r="L32" s="202">
        <v>1823</v>
      </c>
      <c r="M32" s="256">
        <v>0.17279620853080571</v>
      </c>
      <c r="N32" s="202">
        <v>2030</v>
      </c>
      <c r="O32" s="111">
        <v>0.17726161369193155</v>
      </c>
      <c r="P32" s="255">
        <v>1207</v>
      </c>
      <c r="Q32" s="147">
        <v>0.17064894669871342</v>
      </c>
      <c r="R32" s="147">
        <v>-0.40541871921182265</v>
      </c>
      <c r="T32" s="259">
        <f>SUM(T33:T40)</f>
        <v>0</v>
      </c>
      <c r="U32" s="259">
        <f>SUM(U33:U40)</f>
        <v>0</v>
      </c>
    </row>
    <row r="33" spans="2:21" ht="21.95" customHeight="1" thickTop="1" x14ac:dyDescent="0.25">
      <c r="B33" s="204" t="s">
        <v>159</v>
      </c>
      <c r="C33" s="125" t="s">
        <v>160</v>
      </c>
      <c r="D33" s="130">
        <v>99</v>
      </c>
      <c r="E33" s="129">
        <v>2.6761819803746653E-3</v>
      </c>
      <c r="F33" s="130">
        <v>114</v>
      </c>
      <c r="G33" s="127">
        <v>3.126628452318916E-3</v>
      </c>
      <c r="H33" s="130">
        <v>127</v>
      </c>
      <c r="I33" s="129">
        <v>3.3804466448401609E-3</v>
      </c>
      <c r="J33" s="130">
        <v>29</v>
      </c>
      <c r="K33" s="127">
        <v>2.728384608147521E-3</v>
      </c>
      <c r="L33" s="130">
        <v>35</v>
      </c>
      <c r="M33" s="257">
        <v>3.3175355450236967E-3</v>
      </c>
      <c r="N33" s="130">
        <v>43</v>
      </c>
      <c r="O33" s="129">
        <v>3.7548026545581557E-3</v>
      </c>
      <c r="P33" s="128">
        <v>23</v>
      </c>
      <c r="Q33" s="152">
        <v>3.2518026297186486E-3</v>
      </c>
      <c r="R33" s="152">
        <v>-0.46511627906976744</v>
      </c>
      <c r="S33" s="259" t="s">
        <v>277</v>
      </c>
    </row>
    <row r="34" spans="2:21" ht="21.95" customHeight="1" x14ac:dyDescent="0.25">
      <c r="B34" s="204" t="s">
        <v>161</v>
      </c>
      <c r="C34" s="125" t="s">
        <v>162</v>
      </c>
      <c r="D34" s="130">
        <v>1382</v>
      </c>
      <c r="E34" s="129">
        <v>3.7358419160381691E-2</v>
      </c>
      <c r="F34" s="130">
        <v>1459</v>
      </c>
      <c r="G34" s="127">
        <v>4.0015358876607884E-2</v>
      </c>
      <c r="H34" s="130">
        <v>1595</v>
      </c>
      <c r="I34" s="129">
        <v>4.2455215736378407E-2</v>
      </c>
      <c r="J34" s="130">
        <v>418</v>
      </c>
      <c r="K34" s="127">
        <v>3.9326371248471166E-2</v>
      </c>
      <c r="L34" s="130">
        <v>443</v>
      </c>
      <c r="M34" s="257">
        <v>4.1990521327014217E-2</v>
      </c>
      <c r="N34" s="130">
        <v>546</v>
      </c>
      <c r="O34" s="129">
        <v>4.7677261613691929E-2</v>
      </c>
      <c r="P34" s="128">
        <v>317</v>
      </c>
      <c r="Q34" s="152">
        <v>4.4818323200904849E-2</v>
      </c>
      <c r="R34" s="152">
        <v>-0.41941391941391942</v>
      </c>
      <c r="S34" s="259" t="s">
        <v>278</v>
      </c>
    </row>
    <row r="35" spans="2:21" ht="21.95" customHeight="1" x14ac:dyDescent="0.25">
      <c r="B35" s="204" t="s">
        <v>163</v>
      </c>
      <c r="C35" s="125" t="s">
        <v>164</v>
      </c>
      <c r="D35" s="130">
        <v>1749</v>
      </c>
      <c r="E35" s="129">
        <v>4.7279214986619092E-2</v>
      </c>
      <c r="F35" s="130">
        <v>1700</v>
      </c>
      <c r="G35" s="127">
        <v>4.6625161131071555E-2</v>
      </c>
      <c r="H35" s="130">
        <v>1696</v>
      </c>
      <c r="I35" s="129">
        <v>4.5143602438180414E-2</v>
      </c>
      <c r="J35" s="130">
        <v>380</v>
      </c>
      <c r="K35" s="127">
        <v>3.5751246589519239E-2</v>
      </c>
      <c r="L35" s="130">
        <v>427</v>
      </c>
      <c r="M35" s="257">
        <v>4.0473933649289098E-2</v>
      </c>
      <c r="N35" s="130">
        <v>459</v>
      </c>
      <c r="O35" s="129">
        <v>4.0080335312609149E-2</v>
      </c>
      <c r="P35" s="128">
        <v>283</v>
      </c>
      <c r="Q35" s="152">
        <v>4.0011310617842501E-2</v>
      </c>
      <c r="R35" s="152">
        <v>-0.38344226579520696</v>
      </c>
      <c r="S35" s="259" t="s">
        <v>279</v>
      </c>
    </row>
    <row r="36" spans="2:21" ht="21.95" customHeight="1" x14ac:dyDescent="0.25">
      <c r="B36" s="204" t="s">
        <v>165</v>
      </c>
      <c r="C36" s="125" t="s">
        <v>166</v>
      </c>
      <c r="D36" s="130">
        <v>2251</v>
      </c>
      <c r="E36" s="129">
        <v>6.0849349877003758E-2</v>
      </c>
      <c r="F36" s="130">
        <v>2191</v>
      </c>
      <c r="G36" s="127">
        <v>6.0091604728339867E-2</v>
      </c>
      <c r="H36" s="130">
        <v>2250</v>
      </c>
      <c r="I36" s="129">
        <v>5.9889802762916243E-2</v>
      </c>
      <c r="J36" s="130">
        <v>237</v>
      </c>
      <c r="K36" s="127">
        <v>2.2297488004515947E-2</v>
      </c>
      <c r="L36" s="130">
        <v>226</v>
      </c>
      <c r="M36" s="257">
        <v>2.14218009478673E-2</v>
      </c>
      <c r="N36" s="130">
        <v>250</v>
      </c>
      <c r="O36" s="129">
        <v>2.1830247991617185E-2</v>
      </c>
      <c r="P36" s="128">
        <v>137</v>
      </c>
      <c r="Q36" s="152">
        <v>1.9369433055280643E-2</v>
      </c>
      <c r="R36" s="152">
        <v>-0.45200000000000001</v>
      </c>
      <c r="S36" s="259" t="s">
        <v>280</v>
      </c>
    </row>
    <row r="37" spans="2:21" ht="21.95" customHeight="1" x14ac:dyDescent="0.25">
      <c r="B37" s="204" t="s">
        <v>167</v>
      </c>
      <c r="C37" s="125" t="s">
        <v>168</v>
      </c>
      <c r="D37" s="130">
        <v>5068</v>
      </c>
      <c r="E37" s="129">
        <v>0.13699889168221016</v>
      </c>
      <c r="F37" s="130">
        <v>4858</v>
      </c>
      <c r="G37" s="127">
        <v>0.13323825457337979</v>
      </c>
      <c r="H37" s="130">
        <v>4835</v>
      </c>
      <c r="I37" s="129">
        <v>0.12869653171497777</v>
      </c>
      <c r="J37" s="130">
        <v>196</v>
      </c>
      <c r="K37" s="127">
        <v>1.8440116661962554E-2</v>
      </c>
      <c r="L37" s="130">
        <v>210</v>
      </c>
      <c r="M37" s="257">
        <v>1.9905213270142181E-2</v>
      </c>
      <c r="N37" s="130">
        <v>215</v>
      </c>
      <c r="O37" s="129">
        <v>1.8774013272790779E-2</v>
      </c>
      <c r="P37" s="128">
        <v>130</v>
      </c>
      <c r="Q37" s="152">
        <v>1.8379753994061925E-2</v>
      </c>
      <c r="R37" s="152">
        <v>-0.39534883720930231</v>
      </c>
      <c r="S37" s="259" t="s">
        <v>281</v>
      </c>
    </row>
    <row r="38" spans="2:21" ht="21.95" customHeight="1" x14ac:dyDescent="0.25">
      <c r="B38" s="204" t="s">
        <v>299</v>
      </c>
      <c r="C38" s="125" t="s">
        <v>169</v>
      </c>
      <c r="D38" s="130">
        <v>1301</v>
      </c>
      <c r="E38" s="129">
        <v>3.5168815721893329E-2</v>
      </c>
      <c r="F38" s="130">
        <v>1218</v>
      </c>
      <c r="G38" s="127">
        <v>3.3405556622144207E-2</v>
      </c>
      <c r="H38" s="130">
        <v>1252</v>
      </c>
      <c r="I38" s="129">
        <v>3.3325348026298281E-2</v>
      </c>
      <c r="J38" s="130">
        <v>328</v>
      </c>
      <c r="K38" s="127">
        <v>3.0858970740427136E-2</v>
      </c>
      <c r="L38" s="130">
        <v>328</v>
      </c>
      <c r="M38" s="257">
        <v>3.109004739336493E-2</v>
      </c>
      <c r="N38" s="130">
        <v>385</v>
      </c>
      <c r="O38" s="129">
        <v>3.3618581907090467E-2</v>
      </c>
      <c r="P38" s="128">
        <v>221</v>
      </c>
      <c r="Q38" s="152">
        <v>3.1245581789905275E-2</v>
      </c>
      <c r="R38" s="152">
        <v>-0.42597402597402595</v>
      </c>
      <c r="S38" s="259" t="s">
        <v>282</v>
      </c>
    </row>
    <row r="39" spans="2:21" ht="21.95" customHeight="1" x14ac:dyDescent="0.25">
      <c r="B39" s="204" t="s">
        <v>170</v>
      </c>
      <c r="C39" s="125" t="s">
        <v>171</v>
      </c>
      <c r="D39" s="130">
        <v>228</v>
      </c>
      <c r="E39" s="129">
        <v>6.1633281972265025E-3</v>
      </c>
      <c r="F39" s="130">
        <v>237</v>
      </c>
      <c r="G39" s="127">
        <v>6.500095992978799E-3</v>
      </c>
      <c r="H39" s="130">
        <v>301</v>
      </c>
      <c r="I39" s="129">
        <v>8.0119247251723494E-3</v>
      </c>
      <c r="J39" s="130">
        <v>164</v>
      </c>
      <c r="K39" s="127">
        <v>1.5429485370213568E-2</v>
      </c>
      <c r="L39" s="130">
        <v>142</v>
      </c>
      <c r="M39" s="257">
        <v>1.3459715639810426E-2</v>
      </c>
      <c r="N39" s="130">
        <v>123</v>
      </c>
      <c r="O39" s="129">
        <v>1.0740482011875654E-2</v>
      </c>
      <c r="P39" s="128">
        <v>93</v>
      </c>
      <c r="Q39" s="152">
        <v>1.3148593241905839E-2</v>
      </c>
      <c r="R39" s="152">
        <v>-0.24390243902439024</v>
      </c>
      <c r="S39" s="259" t="s">
        <v>283</v>
      </c>
    </row>
    <row r="40" spans="2:21" ht="21.95" customHeight="1" thickBot="1" x14ac:dyDescent="0.3">
      <c r="B40" s="204" t="s">
        <v>172</v>
      </c>
      <c r="C40" s="125" t="s">
        <v>173</v>
      </c>
      <c r="D40" s="130">
        <v>49</v>
      </c>
      <c r="E40" s="129">
        <v>1.3245749195793799E-3</v>
      </c>
      <c r="F40" s="130">
        <v>36</v>
      </c>
      <c r="G40" s="127">
        <v>9.8735635336386833E-4</v>
      </c>
      <c r="H40" s="130">
        <v>34</v>
      </c>
      <c r="I40" s="129">
        <v>9.0500146397295641E-4</v>
      </c>
      <c r="J40" s="130">
        <v>6</v>
      </c>
      <c r="K40" s="127">
        <v>5.6449336720293538E-4</v>
      </c>
      <c r="L40" s="130">
        <v>12</v>
      </c>
      <c r="M40" s="257">
        <v>1.1374407582938389E-3</v>
      </c>
      <c r="N40" s="130">
        <v>9</v>
      </c>
      <c r="O40" s="129">
        <v>7.8588892769821869E-4</v>
      </c>
      <c r="P40" s="128">
        <v>3</v>
      </c>
      <c r="Q40" s="152">
        <v>4.2414816909373674E-4</v>
      </c>
      <c r="R40" s="152">
        <v>-0.66666666666666663</v>
      </c>
      <c r="S40" s="259" t="s">
        <v>284</v>
      </c>
    </row>
    <row r="41" spans="2:21" ht="21.95" customHeight="1" thickTop="1" thickBot="1" x14ac:dyDescent="0.3">
      <c r="B41" s="132" t="s">
        <v>174</v>
      </c>
      <c r="C41" s="133" t="s">
        <v>175</v>
      </c>
      <c r="D41" s="202">
        <v>10892</v>
      </c>
      <c r="E41" s="111">
        <v>0.29443408212364502</v>
      </c>
      <c r="F41" s="202">
        <v>10625</v>
      </c>
      <c r="G41" s="109">
        <v>0.29140725706919729</v>
      </c>
      <c r="H41" s="202">
        <v>10855</v>
      </c>
      <c r="I41" s="111">
        <v>0.28893502621842476</v>
      </c>
      <c r="J41" s="202">
        <v>2833</v>
      </c>
      <c r="K41" s="109">
        <v>0.26653495154765267</v>
      </c>
      <c r="L41" s="202">
        <v>2744</v>
      </c>
      <c r="M41" s="256">
        <v>0.26009478672985781</v>
      </c>
      <c r="N41" s="202">
        <v>3062</v>
      </c>
      <c r="O41" s="111">
        <v>0.26737687740132726</v>
      </c>
      <c r="P41" s="255">
        <v>1812</v>
      </c>
      <c r="Q41" s="147">
        <v>0.25618549413261699</v>
      </c>
      <c r="R41" s="147">
        <v>-0.40822991508817769</v>
      </c>
      <c r="T41" s="259">
        <f>SUM(T42:T49)</f>
        <v>0</v>
      </c>
      <c r="U41" s="259">
        <f>SUM(U42:U49)</f>
        <v>0</v>
      </c>
    </row>
    <row r="42" spans="2:21" ht="21.95" customHeight="1" thickTop="1" x14ac:dyDescent="0.25">
      <c r="B42" s="204" t="s">
        <v>176</v>
      </c>
      <c r="C42" s="125" t="s">
        <v>177</v>
      </c>
      <c r="D42" s="130">
        <v>221</v>
      </c>
      <c r="E42" s="129">
        <v>5.974103208715162E-3</v>
      </c>
      <c r="F42" s="130">
        <v>232</v>
      </c>
      <c r="G42" s="127">
        <v>6.3629631661227069E-3</v>
      </c>
      <c r="H42" s="130">
        <v>217</v>
      </c>
      <c r="I42" s="129">
        <v>5.7760387553568108E-3</v>
      </c>
      <c r="J42" s="130">
        <v>52</v>
      </c>
      <c r="K42" s="127">
        <v>4.8922758490921063E-3</v>
      </c>
      <c r="L42" s="130">
        <v>59</v>
      </c>
      <c r="M42" s="257">
        <v>5.5924170616113746E-3</v>
      </c>
      <c r="N42" s="130">
        <v>64</v>
      </c>
      <c r="O42" s="129">
        <v>5.588543485853999E-3</v>
      </c>
      <c r="P42" s="128">
        <v>34</v>
      </c>
      <c r="Q42" s="152">
        <v>4.8070125830623495E-3</v>
      </c>
      <c r="R42" s="152">
        <v>-0.46875</v>
      </c>
      <c r="S42" s="259" t="s">
        <v>285</v>
      </c>
    </row>
    <row r="43" spans="2:21" ht="21.95" customHeight="1" x14ac:dyDescent="0.25">
      <c r="B43" s="204" t="s">
        <v>178</v>
      </c>
      <c r="C43" s="125" t="s">
        <v>179</v>
      </c>
      <c r="D43" s="130">
        <v>228</v>
      </c>
      <c r="E43" s="129">
        <v>6.1633281972265025E-3</v>
      </c>
      <c r="F43" s="130">
        <v>254</v>
      </c>
      <c r="G43" s="127">
        <v>6.9663476042895146E-3</v>
      </c>
      <c r="H43" s="130">
        <v>260</v>
      </c>
      <c r="I43" s="129">
        <v>6.9205994303814314E-3</v>
      </c>
      <c r="J43" s="130">
        <v>121</v>
      </c>
      <c r="K43" s="127">
        <v>1.1383949571925865E-2</v>
      </c>
      <c r="L43" s="130">
        <v>118</v>
      </c>
      <c r="M43" s="257">
        <v>1.1184834123222749E-2</v>
      </c>
      <c r="N43" s="130">
        <v>137</v>
      </c>
      <c r="O43" s="129">
        <v>1.1962975899406217E-2</v>
      </c>
      <c r="P43" s="128">
        <v>77</v>
      </c>
      <c r="Q43" s="152">
        <v>1.088646967340591E-2</v>
      </c>
      <c r="R43" s="152">
        <v>-0.43795620437956206</v>
      </c>
      <c r="S43" s="259" t="s">
        <v>286</v>
      </c>
    </row>
    <row r="44" spans="2:21" ht="21.95" customHeight="1" x14ac:dyDescent="0.25">
      <c r="B44" s="204" t="s">
        <v>180</v>
      </c>
      <c r="C44" s="125" t="s">
        <v>181</v>
      </c>
      <c r="D44" s="130">
        <v>4425</v>
      </c>
      <c r="E44" s="129">
        <v>0.11961722488038277</v>
      </c>
      <c r="F44" s="130">
        <v>4402</v>
      </c>
      <c r="G44" s="127">
        <v>0.12073174076410412</v>
      </c>
      <c r="H44" s="130">
        <v>4656</v>
      </c>
      <c r="I44" s="129">
        <v>0.12393196518406131</v>
      </c>
      <c r="J44" s="130">
        <v>1269</v>
      </c>
      <c r="K44" s="127">
        <v>0.11939034716342083</v>
      </c>
      <c r="L44" s="130">
        <v>1224</v>
      </c>
      <c r="M44" s="257">
        <v>0.11601895734597156</v>
      </c>
      <c r="N44" s="130">
        <v>1401</v>
      </c>
      <c r="O44" s="129">
        <v>0.1223367097450227</v>
      </c>
      <c r="P44" s="128">
        <v>817</v>
      </c>
      <c r="Q44" s="152">
        <v>0.11550968471652764</v>
      </c>
      <c r="R44" s="152">
        <v>-0.41684511063526053</v>
      </c>
      <c r="S44" s="259" t="s">
        <v>287</v>
      </c>
    </row>
    <row r="45" spans="2:21" ht="21.95" customHeight="1" x14ac:dyDescent="0.25">
      <c r="B45" s="204" t="s">
        <v>182</v>
      </c>
      <c r="C45" s="125" t="s">
        <v>183</v>
      </c>
      <c r="D45" s="130">
        <v>2944</v>
      </c>
      <c r="E45" s="129">
        <v>7.9582623739626421E-2</v>
      </c>
      <c r="F45" s="130">
        <v>2895</v>
      </c>
      <c r="G45" s="127">
        <v>7.9399906749677743E-2</v>
      </c>
      <c r="H45" s="130">
        <v>2919</v>
      </c>
      <c r="I45" s="129">
        <v>7.7697037451089995E-2</v>
      </c>
      <c r="J45" s="130">
        <v>830</v>
      </c>
      <c r="K45" s="127">
        <v>7.8088249129739398E-2</v>
      </c>
      <c r="L45" s="130">
        <v>809</v>
      </c>
      <c r="M45" s="257">
        <v>7.6682464454976298E-2</v>
      </c>
      <c r="N45" s="130">
        <v>894</v>
      </c>
      <c r="O45" s="129">
        <v>7.8064966818023052E-2</v>
      </c>
      <c r="P45" s="128">
        <v>558</v>
      </c>
      <c r="Q45" s="152">
        <v>7.8891559451435028E-2</v>
      </c>
      <c r="R45" s="152">
        <v>-0.37583892617449666</v>
      </c>
      <c r="S45" s="259" t="s">
        <v>288</v>
      </c>
    </row>
    <row r="46" spans="2:21" ht="21.95" customHeight="1" x14ac:dyDescent="0.25">
      <c r="B46" s="204" t="s">
        <v>184</v>
      </c>
      <c r="C46" s="125" t="s">
        <v>185</v>
      </c>
      <c r="D46" s="130">
        <v>2053</v>
      </c>
      <c r="E46" s="129">
        <v>5.5496985916254425E-2</v>
      </c>
      <c r="F46" s="130">
        <v>1911</v>
      </c>
      <c r="G46" s="127">
        <v>5.2412166424398672E-2</v>
      </c>
      <c r="H46" s="130">
        <v>1820</v>
      </c>
      <c r="I46" s="129">
        <v>4.844419601267002E-2</v>
      </c>
      <c r="J46" s="130">
        <v>347</v>
      </c>
      <c r="K46" s="127">
        <v>3.2646533069903096E-2</v>
      </c>
      <c r="L46" s="130">
        <v>357</v>
      </c>
      <c r="M46" s="257">
        <v>3.3838862559241706E-2</v>
      </c>
      <c r="N46" s="130">
        <v>360</v>
      </c>
      <c r="O46" s="129">
        <v>3.1435557107928745E-2</v>
      </c>
      <c r="P46" s="128">
        <v>214</v>
      </c>
      <c r="Q46" s="152">
        <v>3.0255902728686553E-2</v>
      </c>
      <c r="R46" s="152">
        <v>-0.40555555555555556</v>
      </c>
      <c r="S46" s="259" t="s">
        <v>289</v>
      </c>
    </row>
    <row r="47" spans="2:21" ht="21.95" customHeight="1" x14ac:dyDescent="0.25">
      <c r="B47" s="204" t="s">
        <v>186</v>
      </c>
      <c r="C47" s="125" t="s">
        <v>187</v>
      </c>
      <c r="D47" s="130">
        <v>605</v>
      </c>
      <c r="E47" s="129">
        <v>1.6354445435622957E-2</v>
      </c>
      <c r="F47" s="130">
        <v>553</v>
      </c>
      <c r="G47" s="127">
        <v>1.5166890650283866E-2</v>
      </c>
      <c r="H47" s="130">
        <v>532</v>
      </c>
      <c r="I47" s="129">
        <v>1.4160611142165082E-2</v>
      </c>
      <c r="J47" s="130">
        <v>52</v>
      </c>
      <c r="K47" s="127">
        <v>4.8922758490921063E-3</v>
      </c>
      <c r="L47" s="130">
        <v>54</v>
      </c>
      <c r="M47" s="257">
        <v>5.1184834123222745E-3</v>
      </c>
      <c r="N47" s="130">
        <v>45</v>
      </c>
      <c r="O47" s="129">
        <v>3.9294446384910931E-3</v>
      </c>
      <c r="P47" s="128">
        <v>26</v>
      </c>
      <c r="Q47" s="152">
        <v>3.675950798812385E-3</v>
      </c>
      <c r="R47" s="152">
        <v>-0.42222222222222222</v>
      </c>
      <c r="S47" s="259" t="s">
        <v>290</v>
      </c>
    </row>
    <row r="48" spans="2:21" ht="21.95" customHeight="1" x14ac:dyDescent="0.25">
      <c r="B48" s="204" t="s">
        <v>188</v>
      </c>
      <c r="C48" s="125" t="s">
        <v>189</v>
      </c>
      <c r="D48" s="130">
        <v>204</v>
      </c>
      <c r="E48" s="129">
        <v>5.5145568080447651E-3</v>
      </c>
      <c r="F48" s="130">
        <v>193</v>
      </c>
      <c r="G48" s="127">
        <v>5.2933271166451827E-3</v>
      </c>
      <c r="H48" s="130">
        <v>236</v>
      </c>
      <c r="I48" s="129">
        <v>6.2817748675769915E-3</v>
      </c>
      <c r="J48" s="130">
        <v>116</v>
      </c>
      <c r="K48" s="127">
        <v>1.0913538432590084E-2</v>
      </c>
      <c r="L48" s="130">
        <v>92</v>
      </c>
      <c r="M48" s="257">
        <v>8.7203791469194318E-3</v>
      </c>
      <c r="N48" s="130">
        <v>121</v>
      </c>
      <c r="O48" s="129">
        <v>1.0565840027942718E-2</v>
      </c>
      <c r="P48" s="128">
        <v>72</v>
      </c>
      <c r="Q48" s="152">
        <v>1.0179556058249682E-2</v>
      </c>
      <c r="R48" s="152">
        <v>-0.4049586776859504</v>
      </c>
      <c r="S48" s="259" t="s">
        <v>291</v>
      </c>
    </row>
    <row r="49" spans="2:21" ht="21.95" customHeight="1" thickBot="1" x14ac:dyDescent="0.3">
      <c r="B49" s="204" t="s">
        <v>190</v>
      </c>
      <c r="C49" s="125" t="s">
        <v>191</v>
      </c>
      <c r="D49" s="130">
        <v>212</v>
      </c>
      <c r="E49" s="129">
        <v>5.7308139377720106E-3</v>
      </c>
      <c r="F49" s="130">
        <v>185</v>
      </c>
      <c r="G49" s="127">
        <v>5.073914593675434E-3</v>
      </c>
      <c r="H49" s="130">
        <v>215</v>
      </c>
      <c r="I49" s="129">
        <v>5.7228033751231065E-3</v>
      </c>
      <c r="J49" s="130">
        <v>46</v>
      </c>
      <c r="K49" s="127">
        <v>4.3277824818891714E-3</v>
      </c>
      <c r="L49" s="130">
        <v>31</v>
      </c>
      <c r="M49" s="257">
        <v>2.938388625592417E-3</v>
      </c>
      <c r="N49" s="130">
        <v>40</v>
      </c>
      <c r="O49" s="129">
        <v>3.4928396786587496E-3</v>
      </c>
      <c r="P49" s="128">
        <v>14</v>
      </c>
      <c r="Q49" s="152">
        <v>1.9793581224374383E-3</v>
      </c>
      <c r="R49" s="152">
        <v>-0.65</v>
      </c>
      <c r="S49" s="259" t="s">
        <v>292</v>
      </c>
    </row>
    <row r="50" spans="2:21" ht="21.95" customHeight="1" thickTop="1" thickBot="1" x14ac:dyDescent="0.3">
      <c r="B50" s="132" t="s">
        <v>192</v>
      </c>
      <c r="C50" s="133" t="s">
        <v>193</v>
      </c>
      <c r="D50" s="202">
        <v>3093</v>
      </c>
      <c r="E50" s="111">
        <v>8.3610412780796367E-2</v>
      </c>
      <c r="F50" s="202">
        <v>3308</v>
      </c>
      <c r="G50" s="109">
        <v>9.0727078247991005E-2</v>
      </c>
      <c r="H50" s="202">
        <v>3596</v>
      </c>
      <c r="I50" s="111">
        <v>9.5717213660198572E-2</v>
      </c>
      <c r="J50" s="202">
        <v>3177</v>
      </c>
      <c r="K50" s="109">
        <v>0.29889923793395429</v>
      </c>
      <c r="L50" s="202">
        <v>3091</v>
      </c>
      <c r="M50" s="256">
        <v>0.29298578199052133</v>
      </c>
      <c r="N50" s="202">
        <v>3447</v>
      </c>
      <c r="O50" s="111">
        <v>0.30099545930841776</v>
      </c>
      <c r="P50" s="255">
        <v>2256</v>
      </c>
      <c r="Q50" s="147">
        <v>0.31895942315849002</v>
      </c>
      <c r="R50" s="147">
        <v>-0.34551784160139254</v>
      </c>
      <c r="T50" s="259">
        <f>SUM(T51:T53)</f>
        <v>0</v>
      </c>
      <c r="U50" s="259">
        <f>SUM(U51:U53)</f>
        <v>0</v>
      </c>
    </row>
    <row r="51" spans="2:21" ht="21.95" customHeight="1" thickTop="1" x14ac:dyDescent="0.25">
      <c r="B51" s="204" t="s">
        <v>194</v>
      </c>
      <c r="C51" s="125" t="s">
        <v>195</v>
      </c>
      <c r="D51" s="130">
        <v>156</v>
      </c>
      <c r="E51" s="129">
        <v>4.2170140296812911E-3</v>
      </c>
      <c r="F51" s="130">
        <v>164</v>
      </c>
      <c r="G51" s="127">
        <v>4.4979567208798445E-3</v>
      </c>
      <c r="H51" s="130">
        <v>171</v>
      </c>
      <c r="I51" s="129">
        <v>4.5516250099816328E-3</v>
      </c>
      <c r="J51" s="130">
        <v>141</v>
      </c>
      <c r="K51" s="127">
        <v>1.3265594129268983E-2</v>
      </c>
      <c r="L51" s="130">
        <v>124</v>
      </c>
      <c r="M51" s="257">
        <v>1.1753554502369668E-2</v>
      </c>
      <c r="N51" s="130">
        <v>153</v>
      </c>
      <c r="O51" s="129">
        <v>1.3360111770869718E-2</v>
      </c>
      <c r="P51" s="128">
        <v>71</v>
      </c>
      <c r="Q51" s="152">
        <v>1.0038173335218436E-2</v>
      </c>
      <c r="R51" s="152">
        <v>-0.53594771241830064</v>
      </c>
      <c r="S51" s="259" t="s">
        <v>293</v>
      </c>
    </row>
    <row r="52" spans="2:21" ht="21.95" customHeight="1" x14ac:dyDescent="0.25">
      <c r="B52" s="204" t="s">
        <v>196</v>
      </c>
      <c r="C52" s="125" t="s">
        <v>197</v>
      </c>
      <c r="D52" s="130">
        <v>559</v>
      </c>
      <c r="E52" s="129">
        <v>1.5110966939691294E-2</v>
      </c>
      <c r="F52" s="130">
        <v>663</v>
      </c>
      <c r="G52" s="127">
        <v>1.8183812841117905E-2</v>
      </c>
      <c r="H52" s="130">
        <v>709</v>
      </c>
      <c r="I52" s="129">
        <v>1.8871942292847825E-2</v>
      </c>
      <c r="J52" s="130">
        <v>82</v>
      </c>
      <c r="K52" s="127">
        <v>7.7147426851067839E-3</v>
      </c>
      <c r="L52" s="130">
        <v>81</v>
      </c>
      <c r="M52" s="257">
        <v>7.6777251184834121E-3</v>
      </c>
      <c r="N52" s="130">
        <v>88</v>
      </c>
      <c r="O52" s="129">
        <v>7.6842472930492489E-3</v>
      </c>
      <c r="P52" s="128">
        <v>55</v>
      </c>
      <c r="Q52" s="152">
        <v>7.7760497667185074E-3</v>
      </c>
      <c r="R52" s="152">
        <v>-0.375</v>
      </c>
      <c r="S52" s="259" t="s">
        <v>294</v>
      </c>
    </row>
    <row r="53" spans="2:21" ht="21.95" customHeight="1" thickBot="1" x14ac:dyDescent="0.3">
      <c r="B53" s="204" t="s">
        <v>198</v>
      </c>
      <c r="C53" s="125" t="s">
        <v>199</v>
      </c>
      <c r="D53" s="130">
        <v>2378</v>
      </c>
      <c r="E53" s="129">
        <v>6.4282431811423776E-2</v>
      </c>
      <c r="F53" s="130">
        <v>2481</v>
      </c>
      <c r="G53" s="127">
        <v>6.8045308685993247E-2</v>
      </c>
      <c r="H53" s="130">
        <v>2716</v>
      </c>
      <c r="I53" s="129">
        <v>7.229364635736911E-2</v>
      </c>
      <c r="J53" s="130">
        <v>2954</v>
      </c>
      <c r="K53" s="127">
        <v>0.27791890111957851</v>
      </c>
      <c r="L53" s="130">
        <v>2886</v>
      </c>
      <c r="M53" s="257">
        <v>0.27355450236966827</v>
      </c>
      <c r="N53" s="130">
        <v>3206</v>
      </c>
      <c r="O53" s="129">
        <v>0.27995110024449876</v>
      </c>
      <c r="P53" s="128">
        <v>2130</v>
      </c>
      <c r="Q53" s="152">
        <v>0.3011452000565531</v>
      </c>
      <c r="R53" s="152">
        <v>-0.33562071116656267</v>
      </c>
      <c r="S53" s="259" t="s">
        <v>295</v>
      </c>
    </row>
    <row r="54" spans="2:21" ht="21.95" customHeight="1" thickTop="1" thickBot="1" x14ac:dyDescent="0.3">
      <c r="B54" s="132" t="s">
        <v>200</v>
      </c>
      <c r="C54" s="133" t="s">
        <v>201</v>
      </c>
      <c r="D54" s="202">
        <v>437</v>
      </c>
      <c r="E54" s="111">
        <v>1.1813045711350795E-2</v>
      </c>
      <c r="F54" s="202">
        <v>462</v>
      </c>
      <c r="G54" s="109">
        <v>1.2671073201502975E-2</v>
      </c>
      <c r="H54" s="202">
        <v>468</v>
      </c>
      <c r="I54" s="111">
        <v>1.2457078974686574E-2</v>
      </c>
      <c r="J54" s="202">
        <v>90</v>
      </c>
      <c r="K54" s="109">
        <v>8.4674005080440304E-3</v>
      </c>
      <c r="L54" s="202">
        <v>112</v>
      </c>
      <c r="M54" s="256">
        <v>1.0616113744075829E-2</v>
      </c>
      <c r="N54" s="202">
        <v>84</v>
      </c>
      <c r="O54" s="111">
        <v>7.3349633251833741E-3</v>
      </c>
      <c r="P54" s="255">
        <v>83</v>
      </c>
      <c r="Q54" s="147">
        <v>1.1734766011593383E-2</v>
      </c>
      <c r="R54" s="147">
        <v>-1.1904761904761904E-2</v>
      </c>
      <c r="S54" s="259" t="s">
        <v>296</v>
      </c>
    </row>
    <row r="55" spans="2:21" ht="21.95" customHeight="1" thickTop="1" thickBot="1" x14ac:dyDescent="0.3">
      <c r="B55" s="263" t="s">
        <v>69</v>
      </c>
      <c r="C55" s="351"/>
      <c r="D55" s="143">
        <v>36993</v>
      </c>
      <c r="E55" s="142">
        <v>1</v>
      </c>
      <c r="F55" s="143">
        <v>36468</v>
      </c>
      <c r="G55" s="140">
        <v>1.0001919859575985</v>
      </c>
      <c r="H55" s="143">
        <v>37569</v>
      </c>
      <c r="I55" s="142">
        <v>1</v>
      </c>
      <c r="J55" s="143">
        <v>10629</v>
      </c>
      <c r="K55" s="140">
        <v>1.0000000000000002</v>
      </c>
      <c r="L55" s="143">
        <v>10550</v>
      </c>
      <c r="M55" s="258">
        <v>0.99999999999999989</v>
      </c>
      <c r="N55" s="143">
        <v>11452</v>
      </c>
      <c r="O55" s="142">
        <v>1</v>
      </c>
      <c r="P55" s="141">
        <v>7073</v>
      </c>
      <c r="Q55" s="154">
        <v>1</v>
      </c>
      <c r="R55" s="205">
        <v>-0.38237862382116661</v>
      </c>
      <c r="S55" s="259" t="s">
        <v>90</v>
      </c>
    </row>
    <row r="56" spans="2:21" ht="15.75" thickTop="1" x14ac:dyDescent="0.25">
      <c r="B56" s="102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21" x14ac:dyDescent="0.25">
      <c r="B57" s="102"/>
      <c r="C57" s="81"/>
      <c r="D57" s="81"/>
      <c r="E57" s="81"/>
      <c r="F57" s="81"/>
      <c r="G57" s="81"/>
      <c r="H57" s="81"/>
      <c r="I57" s="81"/>
      <c r="J57" s="89"/>
      <c r="K57" s="81"/>
      <c r="L57" s="89"/>
      <c r="M57" s="81"/>
      <c r="N57" s="89"/>
      <c r="O57" s="81"/>
      <c r="P57" s="89"/>
      <c r="Q57" s="81"/>
      <c r="R57" s="81"/>
    </row>
    <row r="58" spans="2:21" x14ac:dyDescent="0.25">
      <c r="B58" s="10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21" x14ac:dyDescent="0.25">
      <c r="B59" s="10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21" x14ac:dyDescent="0.25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21" x14ac:dyDescent="0.25">
      <c r="B61" s="10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</sheetData>
  <mergeCells count="14">
    <mergeCell ref="B55:C55"/>
    <mergeCell ref="B2:R2"/>
    <mergeCell ref="B3:R3"/>
    <mergeCell ref="B4:B6"/>
    <mergeCell ref="C4:C6"/>
    <mergeCell ref="D4:Q4"/>
    <mergeCell ref="R4:R6"/>
    <mergeCell ref="J5:K5"/>
    <mergeCell ref="D5:E5"/>
    <mergeCell ref="F5:G5"/>
    <mergeCell ref="P5:Q5"/>
    <mergeCell ref="H5:I5"/>
    <mergeCell ref="L5:M5"/>
    <mergeCell ref="N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N60"/>
  <sheetViews>
    <sheetView zoomScale="80" zoomScaleNormal="80" workbookViewId="0">
      <selection activeCell="B2" sqref="B2:M2"/>
    </sheetView>
  </sheetViews>
  <sheetFormatPr defaultColWidth="9.140625" defaultRowHeight="15" x14ac:dyDescent="0.25"/>
  <cols>
    <col min="1" max="1" width="9.140625" style="101"/>
    <col min="2" max="2" width="13.7109375" style="101" customWidth="1"/>
    <col min="3" max="3" width="60.7109375" style="101" customWidth="1"/>
    <col min="4" max="13" width="13.7109375" style="101" customWidth="1"/>
    <col min="14" max="14" width="9.140625" style="259"/>
    <col min="15" max="16384" width="9.140625" style="101"/>
  </cols>
  <sheetData>
    <row r="1" spans="2:14" ht="15.75" thickBot="1" x14ac:dyDescent="0.3"/>
    <row r="2" spans="2:14" ht="25.15" customHeight="1" thickTop="1" thickBot="1" x14ac:dyDescent="0.3">
      <c r="B2" s="283" t="s">
        <v>344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92"/>
    </row>
    <row r="3" spans="2:14" ht="25.15" customHeight="1" thickTop="1" thickBot="1" x14ac:dyDescent="0.3">
      <c r="B3" s="353" t="s">
        <v>2</v>
      </c>
      <c r="C3" s="269" t="s">
        <v>110</v>
      </c>
      <c r="D3" s="306" t="s">
        <v>71</v>
      </c>
      <c r="E3" s="307"/>
      <c r="F3" s="307"/>
      <c r="G3" s="307"/>
      <c r="H3" s="307"/>
      <c r="I3" s="307"/>
      <c r="J3" s="307"/>
      <c r="K3" s="307"/>
      <c r="L3" s="293" t="s">
        <v>69</v>
      </c>
      <c r="M3" s="294"/>
    </row>
    <row r="4" spans="2:14" ht="25.15" customHeight="1" thickTop="1" x14ac:dyDescent="0.25">
      <c r="B4" s="354"/>
      <c r="C4" s="270"/>
      <c r="D4" s="289" t="s">
        <v>72</v>
      </c>
      <c r="E4" s="278"/>
      <c r="F4" s="277" t="s">
        <v>305</v>
      </c>
      <c r="G4" s="278"/>
      <c r="H4" s="277" t="s">
        <v>306</v>
      </c>
      <c r="I4" s="278"/>
      <c r="J4" s="279" t="s">
        <v>73</v>
      </c>
      <c r="K4" s="269"/>
      <c r="L4" s="295"/>
      <c r="M4" s="296"/>
    </row>
    <row r="5" spans="2:14" ht="25.15" customHeight="1" thickBot="1" x14ac:dyDescent="0.3">
      <c r="B5" s="355"/>
      <c r="C5" s="271"/>
      <c r="D5" s="252" t="s">
        <v>4</v>
      </c>
      <c r="E5" s="248" t="s">
        <v>5</v>
      </c>
      <c r="F5" s="249" t="s">
        <v>4</v>
      </c>
      <c r="G5" s="248" t="s">
        <v>5</v>
      </c>
      <c r="H5" s="249" t="s">
        <v>4</v>
      </c>
      <c r="I5" s="248" t="s">
        <v>5</v>
      </c>
      <c r="J5" s="249" t="s">
        <v>4</v>
      </c>
      <c r="K5" s="250" t="s">
        <v>5</v>
      </c>
      <c r="L5" s="252" t="s">
        <v>4</v>
      </c>
      <c r="M5" s="251" t="s">
        <v>5</v>
      </c>
    </row>
    <row r="6" spans="2:14" ht="21.95" customHeight="1" thickTop="1" thickBot="1" x14ac:dyDescent="0.3">
      <c r="B6" s="114" t="s">
        <v>6</v>
      </c>
      <c r="C6" s="115" t="s">
        <v>111</v>
      </c>
      <c r="D6" s="168">
        <v>134</v>
      </c>
      <c r="E6" s="111">
        <v>6.6369489846458643E-2</v>
      </c>
      <c r="F6" s="169">
        <v>190</v>
      </c>
      <c r="G6" s="111">
        <v>3.999158071984845E-2</v>
      </c>
      <c r="H6" s="169">
        <v>19</v>
      </c>
      <c r="I6" s="111">
        <v>6.3973063973063973E-2</v>
      </c>
      <c r="J6" s="169">
        <v>1</v>
      </c>
      <c r="K6" s="206">
        <v>0.16666666666666666</v>
      </c>
      <c r="L6" s="168">
        <v>344</v>
      </c>
      <c r="M6" s="147">
        <v>4.8635656722748478E-2</v>
      </c>
      <c r="N6" s="259" t="s">
        <v>256</v>
      </c>
    </row>
    <row r="7" spans="2:14" ht="21.95" customHeight="1" thickTop="1" thickBot="1" x14ac:dyDescent="0.3">
      <c r="B7" s="132" t="s">
        <v>8</v>
      </c>
      <c r="C7" s="133" t="s">
        <v>112</v>
      </c>
      <c r="D7" s="168">
        <v>129</v>
      </c>
      <c r="E7" s="111">
        <v>6.3893016344725106E-2</v>
      </c>
      <c r="F7" s="169">
        <v>311</v>
      </c>
      <c r="G7" s="111">
        <v>6.5459903178278253E-2</v>
      </c>
      <c r="H7" s="169">
        <v>8</v>
      </c>
      <c r="I7" s="111">
        <v>2.6936026936026935E-2</v>
      </c>
      <c r="J7" s="169">
        <v>0</v>
      </c>
      <c r="K7" s="206">
        <v>0</v>
      </c>
      <c r="L7" s="168">
        <v>448</v>
      </c>
      <c r="M7" s="147">
        <v>6.3339459917998026E-2</v>
      </c>
    </row>
    <row r="8" spans="2:14" ht="21.95" customHeight="1" thickTop="1" x14ac:dyDescent="0.25">
      <c r="B8" s="204" t="s">
        <v>113</v>
      </c>
      <c r="C8" s="125" t="s">
        <v>114</v>
      </c>
      <c r="D8" s="148">
        <v>21</v>
      </c>
      <c r="E8" s="129">
        <v>1.0401188707280832E-2</v>
      </c>
      <c r="F8" s="130">
        <v>88</v>
      </c>
      <c r="G8" s="129">
        <v>1.8522416333403496E-2</v>
      </c>
      <c r="H8" s="149">
        <v>4</v>
      </c>
      <c r="I8" s="129">
        <v>1.3468013468013467E-2</v>
      </c>
      <c r="J8" s="149">
        <v>0</v>
      </c>
      <c r="K8" s="150">
        <v>0</v>
      </c>
      <c r="L8" s="151">
        <v>113</v>
      </c>
      <c r="M8" s="152">
        <v>1.5976247702530751E-2</v>
      </c>
      <c r="N8" s="259" t="s">
        <v>257</v>
      </c>
    </row>
    <row r="9" spans="2:14" ht="21.95" customHeight="1" x14ac:dyDescent="0.25">
      <c r="B9" s="204" t="s">
        <v>115</v>
      </c>
      <c r="C9" s="125" t="s">
        <v>116</v>
      </c>
      <c r="D9" s="148">
        <v>17</v>
      </c>
      <c r="E9" s="129">
        <v>8.4200099058940065E-3</v>
      </c>
      <c r="F9" s="130">
        <v>58</v>
      </c>
      <c r="G9" s="129">
        <v>1.2207956219743212E-2</v>
      </c>
      <c r="H9" s="149">
        <v>1</v>
      </c>
      <c r="I9" s="129">
        <v>3.3670033670033669E-3</v>
      </c>
      <c r="J9" s="149">
        <v>0</v>
      </c>
      <c r="K9" s="150">
        <v>0</v>
      </c>
      <c r="L9" s="151">
        <v>76</v>
      </c>
      <c r="M9" s="152">
        <v>1.0745086950374664E-2</v>
      </c>
      <c r="N9" s="259" t="s">
        <v>258</v>
      </c>
    </row>
    <row r="10" spans="2:14" ht="21.95" customHeight="1" x14ac:dyDescent="0.25">
      <c r="B10" s="204" t="s">
        <v>117</v>
      </c>
      <c r="C10" s="125" t="s">
        <v>118</v>
      </c>
      <c r="D10" s="148">
        <v>39</v>
      </c>
      <c r="E10" s="129">
        <v>1.9316493313521546E-2</v>
      </c>
      <c r="F10" s="130">
        <v>78</v>
      </c>
      <c r="G10" s="129">
        <v>1.6417596295516732E-2</v>
      </c>
      <c r="H10" s="149">
        <v>0</v>
      </c>
      <c r="I10" s="129">
        <v>0</v>
      </c>
      <c r="J10" s="149">
        <v>0</v>
      </c>
      <c r="K10" s="150">
        <v>0</v>
      </c>
      <c r="L10" s="151">
        <v>117</v>
      </c>
      <c r="M10" s="152">
        <v>1.6541778594655734E-2</v>
      </c>
      <c r="N10" s="259" t="s">
        <v>259</v>
      </c>
    </row>
    <row r="11" spans="2:14" ht="21.95" customHeight="1" x14ac:dyDescent="0.25">
      <c r="B11" s="204" t="s">
        <v>119</v>
      </c>
      <c r="C11" s="125" t="s">
        <v>120</v>
      </c>
      <c r="D11" s="148">
        <v>21</v>
      </c>
      <c r="E11" s="129">
        <v>1.0401188707280832E-2</v>
      </c>
      <c r="F11" s="130">
        <v>20</v>
      </c>
      <c r="G11" s="129">
        <v>4.2096400757735217E-3</v>
      </c>
      <c r="H11" s="149">
        <v>0</v>
      </c>
      <c r="I11" s="129">
        <v>0</v>
      </c>
      <c r="J11" s="149">
        <v>0</v>
      </c>
      <c r="K11" s="150">
        <v>0</v>
      </c>
      <c r="L11" s="151">
        <v>41</v>
      </c>
      <c r="M11" s="152">
        <v>5.7966916442810691E-3</v>
      </c>
      <c r="N11" s="259" t="s">
        <v>260</v>
      </c>
    </row>
    <row r="12" spans="2:14" ht="21.95" customHeight="1" x14ac:dyDescent="0.25">
      <c r="B12" s="204" t="s">
        <v>121</v>
      </c>
      <c r="C12" s="125" t="s">
        <v>122</v>
      </c>
      <c r="D12" s="148">
        <v>2</v>
      </c>
      <c r="E12" s="129">
        <v>9.9058940069341253E-4</v>
      </c>
      <c r="F12" s="130">
        <v>2</v>
      </c>
      <c r="G12" s="129">
        <v>4.2096400757735212E-4</v>
      </c>
      <c r="H12" s="149">
        <v>0</v>
      </c>
      <c r="I12" s="129">
        <v>0</v>
      </c>
      <c r="J12" s="149">
        <v>0</v>
      </c>
      <c r="K12" s="150">
        <v>0</v>
      </c>
      <c r="L12" s="151">
        <v>4</v>
      </c>
      <c r="M12" s="152">
        <v>5.6553089212498236E-4</v>
      </c>
      <c r="N12" s="259" t="s">
        <v>261</v>
      </c>
    </row>
    <row r="13" spans="2:14" ht="21.95" customHeight="1" x14ac:dyDescent="0.25">
      <c r="B13" s="204" t="s">
        <v>123</v>
      </c>
      <c r="C13" s="125" t="s">
        <v>124</v>
      </c>
      <c r="D13" s="148">
        <v>11</v>
      </c>
      <c r="E13" s="129">
        <v>5.4482417038137689E-3</v>
      </c>
      <c r="F13" s="130">
        <v>4</v>
      </c>
      <c r="G13" s="129">
        <v>8.4192801515470424E-4</v>
      </c>
      <c r="H13" s="149">
        <v>0</v>
      </c>
      <c r="I13" s="129">
        <v>0</v>
      </c>
      <c r="J13" s="149">
        <v>0</v>
      </c>
      <c r="K13" s="150">
        <v>0</v>
      </c>
      <c r="L13" s="151">
        <v>15</v>
      </c>
      <c r="M13" s="152">
        <v>2.1207408454686836E-3</v>
      </c>
      <c r="N13" s="259" t="s">
        <v>262</v>
      </c>
    </row>
    <row r="14" spans="2:14" ht="21.95" customHeight="1" x14ac:dyDescent="0.25">
      <c r="B14" s="204" t="s">
        <v>125</v>
      </c>
      <c r="C14" s="125" t="s">
        <v>126</v>
      </c>
      <c r="D14" s="148">
        <v>14</v>
      </c>
      <c r="E14" s="129">
        <v>6.9341258048538877E-3</v>
      </c>
      <c r="F14" s="130">
        <v>48</v>
      </c>
      <c r="G14" s="129">
        <v>1.010313618185645E-2</v>
      </c>
      <c r="H14" s="149">
        <v>2</v>
      </c>
      <c r="I14" s="129">
        <v>6.7340067340067337E-3</v>
      </c>
      <c r="J14" s="149">
        <v>0</v>
      </c>
      <c r="K14" s="150">
        <v>0</v>
      </c>
      <c r="L14" s="151">
        <v>64</v>
      </c>
      <c r="M14" s="152">
        <v>9.0484942739997177E-3</v>
      </c>
      <c r="N14" s="259" t="s">
        <v>263</v>
      </c>
    </row>
    <row r="15" spans="2:14" ht="21.95" customHeight="1" thickBot="1" x14ac:dyDescent="0.3">
      <c r="B15" s="204" t="s">
        <v>127</v>
      </c>
      <c r="C15" s="125" t="s">
        <v>128</v>
      </c>
      <c r="D15" s="148">
        <v>4</v>
      </c>
      <c r="E15" s="129">
        <v>1.9811788013868251E-3</v>
      </c>
      <c r="F15" s="130">
        <v>13</v>
      </c>
      <c r="G15" s="129">
        <v>2.7362660492527887E-3</v>
      </c>
      <c r="H15" s="149">
        <v>1</v>
      </c>
      <c r="I15" s="129">
        <v>3.3670033670033669E-3</v>
      </c>
      <c r="J15" s="149">
        <v>0</v>
      </c>
      <c r="K15" s="150">
        <v>0</v>
      </c>
      <c r="L15" s="151">
        <v>18</v>
      </c>
      <c r="M15" s="152">
        <v>2.5448890145624205E-3</v>
      </c>
      <c r="N15" s="259" t="s">
        <v>264</v>
      </c>
    </row>
    <row r="16" spans="2:14" ht="21.95" customHeight="1" thickTop="1" thickBot="1" x14ac:dyDescent="0.3">
      <c r="B16" s="132" t="s">
        <v>129</v>
      </c>
      <c r="C16" s="133" t="s">
        <v>130</v>
      </c>
      <c r="D16" s="168">
        <v>114</v>
      </c>
      <c r="E16" s="111">
        <v>5.6463595839524518E-2</v>
      </c>
      <c r="F16" s="169">
        <v>262</v>
      </c>
      <c r="G16" s="111">
        <v>5.5146284992633125E-2</v>
      </c>
      <c r="H16" s="169">
        <v>9</v>
      </c>
      <c r="I16" s="111">
        <v>3.0303030303030304E-2</v>
      </c>
      <c r="J16" s="169">
        <v>0</v>
      </c>
      <c r="K16" s="206">
        <v>0</v>
      </c>
      <c r="L16" s="168">
        <v>385</v>
      </c>
      <c r="M16" s="147">
        <v>5.4432348367029551E-2</v>
      </c>
    </row>
    <row r="17" spans="2:14" ht="21.95" customHeight="1" thickTop="1" x14ac:dyDescent="0.25">
      <c r="B17" s="204" t="s">
        <v>131</v>
      </c>
      <c r="C17" s="125" t="s">
        <v>133</v>
      </c>
      <c r="D17" s="148">
        <v>79</v>
      </c>
      <c r="E17" s="129">
        <v>3.9128281327389797E-2</v>
      </c>
      <c r="F17" s="130">
        <v>158</v>
      </c>
      <c r="G17" s="129">
        <v>3.3256156598610816E-2</v>
      </c>
      <c r="H17" s="149">
        <v>4</v>
      </c>
      <c r="I17" s="129">
        <v>1.3468013468013467E-2</v>
      </c>
      <c r="J17" s="149">
        <v>0</v>
      </c>
      <c r="K17" s="150">
        <v>0</v>
      </c>
      <c r="L17" s="151">
        <v>241</v>
      </c>
      <c r="M17" s="152">
        <v>3.4073236250530187E-2</v>
      </c>
      <c r="N17" s="259" t="s">
        <v>265</v>
      </c>
    </row>
    <row r="18" spans="2:14" ht="21.95" customHeight="1" x14ac:dyDescent="0.25">
      <c r="B18" s="204" t="s">
        <v>132</v>
      </c>
      <c r="C18" s="125" t="s">
        <v>133</v>
      </c>
      <c r="D18" s="148">
        <v>30</v>
      </c>
      <c r="E18" s="129">
        <v>1.4858841010401188E-2</v>
      </c>
      <c r="F18" s="130">
        <v>83</v>
      </c>
      <c r="G18" s="129">
        <v>1.7470006314460114E-2</v>
      </c>
      <c r="H18" s="149">
        <v>5</v>
      </c>
      <c r="I18" s="129">
        <v>1.6835016835016835E-2</v>
      </c>
      <c r="J18" s="149">
        <v>0</v>
      </c>
      <c r="K18" s="150">
        <v>0</v>
      </c>
      <c r="L18" s="151">
        <v>118</v>
      </c>
      <c r="M18" s="152">
        <v>1.6683161317686979E-2</v>
      </c>
      <c r="N18" s="259" t="s">
        <v>266</v>
      </c>
    </row>
    <row r="19" spans="2:14" ht="21.95" customHeight="1" thickBot="1" x14ac:dyDescent="0.3">
      <c r="B19" s="204" t="s">
        <v>134</v>
      </c>
      <c r="C19" s="125" t="s">
        <v>135</v>
      </c>
      <c r="D19" s="148">
        <v>5</v>
      </c>
      <c r="E19" s="129">
        <v>2.4764735017335313E-3</v>
      </c>
      <c r="F19" s="130">
        <v>21</v>
      </c>
      <c r="G19" s="129">
        <v>4.4201220795621974E-3</v>
      </c>
      <c r="H19" s="149">
        <v>0</v>
      </c>
      <c r="I19" s="129">
        <v>0</v>
      </c>
      <c r="J19" s="149">
        <v>0</v>
      </c>
      <c r="K19" s="150">
        <v>0</v>
      </c>
      <c r="L19" s="151">
        <v>26</v>
      </c>
      <c r="M19" s="152">
        <v>3.675950798812385E-3</v>
      </c>
      <c r="N19" s="259" t="s">
        <v>267</v>
      </c>
    </row>
    <row r="20" spans="2:14" ht="21.95" customHeight="1" thickTop="1" thickBot="1" x14ac:dyDescent="0.3">
      <c r="B20" s="132" t="s">
        <v>136</v>
      </c>
      <c r="C20" s="133" t="s">
        <v>137</v>
      </c>
      <c r="D20" s="168">
        <v>85</v>
      </c>
      <c r="E20" s="111">
        <v>4.2100049529470031E-2</v>
      </c>
      <c r="F20" s="169">
        <v>193</v>
      </c>
      <c r="G20" s="111">
        <v>4.0623026731214477E-2</v>
      </c>
      <c r="H20" s="169">
        <v>7</v>
      </c>
      <c r="I20" s="111">
        <v>2.3569023569023569E-2</v>
      </c>
      <c r="J20" s="169">
        <v>0</v>
      </c>
      <c r="K20" s="206">
        <v>0</v>
      </c>
      <c r="L20" s="168">
        <v>285</v>
      </c>
      <c r="M20" s="147">
        <v>4.0294076063904991E-2</v>
      </c>
    </row>
    <row r="21" spans="2:14" ht="21.95" customHeight="1" thickTop="1" x14ac:dyDescent="0.25">
      <c r="B21" s="204" t="s">
        <v>138</v>
      </c>
      <c r="C21" s="125" t="s">
        <v>139</v>
      </c>
      <c r="D21" s="148">
        <v>55</v>
      </c>
      <c r="E21" s="129">
        <v>2.7241208519068846E-2</v>
      </c>
      <c r="F21" s="130">
        <v>108</v>
      </c>
      <c r="G21" s="129">
        <v>2.2732056409177016E-2</v>
      </c>
      <c r="H21" s="149">
        <v>5</v>
      </c>
      <c r="I21" s="129">
        <v>1.6835016835016835E-2</v>
      </c>
      <c r="J21" s="149">
        <v>0</v>
      </c>
      <c r="K21" s="150">
        <v>0</v>
      </c>
      <c r="L21" s="151">
        <v>168</v>
      </c>
      <c r="M21" s="152">
        <v>2.3752297469249256E-2</v>
      </c>
      <c r="N21" s="259" t="s">
        <v>268</v>
      </c>
    </row>
    <row r="22" spans="2:14" ht="21.95" customHeight="1" x14ac:dyDescent="0.25">
      <c r="B22" s="204" t="s">
        <v>140</v>
      </c>
      <c r="C22" s="125" t="s">
        <v>139</v>
      </c>
      <c r="D22" s="148">
        <v>18</v>
      </c>
      <c r="E22" s="129">
        <v>8.9153046062407128E-3</v>
      </c>
      <c r="F22" s="130">
        <v>62</v>
      </c>
      <c r="G22" s="129">
        <v>1.3049884234897917E-2</v>
      </c>
      <c r="H22" s="149">
        <v>2</v>
      </c>
      <c r="I22" s="129">
        <v>6.7340067340067337E-3</v>
      </c>
      <c r="J22" s="149">
        <v>0</v>
      </c>
      <c r="K22" s="150">
        <v>0</v>
      </c>
      <c r="L22" s="151">
        <v>82</v>
      </c>
      <c r="M22" s="152">
        <v>1.1593383288562138E-2</v>
      </c>
      <c r="N22" s="259" t="s">
        <v>269</v>
      </c>
    </row>
    <row r="23" spans="2:14" ht="21.95" customHeight="1" thickBot="1" x14ac:dyDescent="0.3">
      <c r="B23" s="204" t="s">
        <v>141</v>
      </c>
      <c r="C23" s="125" t="s">
        <v>142</v>
      </c>
      <c r="D23" s="148">
        <v>12</v>
      </c>
      <c r="E23" s="129">
        <v>5.9435364041604752E-3</v>
      </c>
      <c r="F23" s="130">
        <v>23</v>
      </c>
      <c r="G23" s="129">
        <v>4.8410860871395496E-3</v>
      </c>
      <c r="H23" s="149">
        <v>0</v>
      </c>
      <c r="I23" s="129">
        <v>0</v>
      </c>
      <c r="J23" s="149">
        <v>0</v>
      </c>
      <c r="K23" s="150">
        <v>0</v>
      </c>
      <c r="L23" s="151">
        <v>35</v>
      </c>
      <c r="M23" s="152">
        <v>4.9483953060935953E-3</v>
      </c>
      <c r="N23" s="259" t="s">
        <v>270</v>
      </c>
    </row>
    <row r="24" spans="2:14" ht="21.95" customHeight="1" thickTop="1" thickBot="1" x14ac:dyDescent="0.3">
      <c r="B24" s="132" t="s">
        <v>143</v>
      </c>
      <c r="C24" s="133" t="s">
        <v>144</v>
      </c>
      <c r="D24" s="168">
        <v>60</v>
      </c>
      <c r="E24" s="111">
        <v>2.9717682020802383E-2</v>
      </c>
      <c r="F24" s="169">
        <v>182</v>
      </c>
      <c r="G24" s="111">
        <v>3.8307724689539045E-2</v>
      </c>
      <c r="H24" s="169">
        <v>11</v>
      </c>
      <c r="I24" s="111">
        <v>3.7037037037037035E-2</v>
      </c>
      <c r="J24" s="169">
        <v>0</v>
      </c>
      <c r="K24" s="206">
        <v>0</v>
      </c>
      <c r="L24" s="168">
        <v>253</v>
      </c>
      <c r="M24" s="147">
        <v>3.5769828926905133E-2</v>
      </c>
    </row>
    <row r="25" spans="2:14" ht="21.95" customHeight="1" thickTop="1" x14ac:dyDescent="0.25">
      <c r="B25" s="204" t="s">
        <v>145</v>
      </c>
      <c r="C25" s="125" t="s">
        <v>146</v>
      </c>
      <c r="D25" s="148">
        <v>4</v>
      </c>
      <c r="E25" s="129">
        <v>1.9811788013868251E-3</v>
      </c>
      <c r="F25" s="130">
        <v>3</v>
      </c>
      <c r="G25" s="129">
        <v>6.3144601136602815E-4</v>
      </c>
      <c r="H25" s="149">
        <v>0</v>
      </c>
      <c r="I25" s="129">
        <v>0</v>
      </c>
      <c r="J25" s="149">
        <v>0</v>
      </c>
      <c r="K25" s="150">
        <v>0</v>
      </c>
      <c r="L25" s="151">
        <v>7</v>
      </c>
      <c r="M25" s="152">
        <v>9.8967906121871915E-4</v>
      </c>
      <c r="N25" s="259" t="s">
        <v>271</v>
      </c>
    </row>
    <row r="26" spans="2:14" ht="21.95" customHeight="1" x14ac:dyDescent="0.25">
      <c r="B26" s="204" t="s">
        <v>147</v>
      </c>
      <c r="C26" s="125" t="s">
        <v>148</v>
      </c>
      <c r="D26" s="148">
        <v>41</v>
      </c>
      <c r="E26" s="129">
        <v>2.0307082714214959E-2</v>
      </c>
      <c r="F26" s="130">
        <v>138</v>
      </c>
      <c r="G26" s="129">
        <v>2.9046516522837296E-2</v>
      </c>
      <c r="H26" s="149">
        <v>6</v>
      </c>
      <c r="I26" s="129">
        <v>2.0202020202020204E-2</v>
      </c>
      <c r="J26" s="149">
        <v>0</v>
      </c>
      <c r="K26" s="150">
        <v>0</v>
      </c>
      <c r="L26" s="151">
        <v>185</v>
      </c>
      <c r="M26" s="152">
        <v>2.6155803760780433E-2</v>
      </c>
      <c r="N26" s="259" t="s">
        <v>272</v>
      </c>
    </row>
    <row r="27" spans="2:14" ht="21.95" customHeight="1" x14ac:dyDescent="0.25">
      <c r="B27" s="204" t="s">
        <v>149</v>
      </c>
      <c r="C27" s="125" t="s">
        <v>150</v>
      </c>
      <c r="D27" s="148">
        <v>1</v>
      </c>
      <c r="E27" s="129">
        <v>4.9529470034670627E-4</v>
      </c>
      <c r="F27" s="130">
        <v>9</v>
      </c>
      <c r="G27" s="129">
        <v>1.8943380340980846E-3</v>
      </c>
      <c r="H27" s="149">
        <v>2</v>
      </c>
      <c r="I27" s="129">
        <v>6.7340067340067337E-3</v>
      </c>
      <c r="J27" s="149">
        <v>0</v>
      </c>
      <c r="K27" s="150">
        <v>0</v>
      </c>
      <c r="L27" s="151">
        <v>12</v>
      </c>
      <c r="M27" s="152">
        <v>1.696592676374947E-3</v>
      </c>
      <c r="N27" s="259" t="s">
        <v>273</v>
      </c>
    </row>
    <row r="28" spans="2:14" ht="21.95" customHeight="1" x14ac:dyDescent="0.25">
      <c r="B28" s="204" t="s">
        <v>151</v>
      </c>
      <c r="C28" s="125" t="s">
        <v>152</v>
      </c>
      <c r="D28" s="148">
        <v>6</v>
      </c>
      <c r="E28" s="129">
        <v>2.9717682020802376E-3</v>
      </c>
      <c r="F28" s="130">
        <v>15</v>
      </c>
      <c r="G28" s="129">
        <v>3.1572300568301409E-3</v>
      </c>
      <c r="H28" s="149">
        <v>2</v>
      </c>
      <c r="I28" s="129">
        <v>6.7340067340067337E-3</v>
      </c>
      <c r="J28" s="149">
        <v>0</v>
      </c>
      <c r="K28" s="150">
        <v>0</v>
      </c>
      <c r="L28" s="151">
        <v>23</v>
      </c>
      <c r="M28" s="152">
        <v>3.2518026297186486E-3</v>
      </c>
      <c r="N28" s="259" t="s">
        <v>274</v>
      </c>
    </row>
    <row r="29" spans="2:14" ht="21.95" customHeight="1" x14ac:dyDescent="0.25">
      <c r="B29" s="204" t="s">
        <v>153</v>
      </c>
      <c r="C29" s="125" t="s">
        <v>154</v>
      </c>
      <c r="D29" s="148">
        <v>5</v>
      </c>
      <c r="E29" s="129">
        <v>2.4764735017335313E-3</v>
      </c>
      <c r="F29" s="130">
        <v>15</v>
      </c>
      <c r="G29" s="129">
        <v>3.1572300568301409E-3</v>
      </c>
      <c r="H29" s="149">
        <v>1</v>
      </c>
      <c r="I29" s="129">
        <v>3.3670033670033669E-3</v>
      </c>
      <c r="J29" s="149">
        <v>0</v>
      </c>
      <c r="K29" s="150">
        <v>0</v>
      </c>
      <c r="L29" s="151">
        <v>21</v>
      </c>
      <c r="M29" s="152">
        <v>2.969037183656157E-3</v>
      </c>
      <c r="N29" s="259" t="s">
        <v>275</v>
      </c>
    </row>
    <row r="30" spans="2:14" ht="21.95" customHeight="1" thickBot="1" x14ac:dyDescent="0.3">
      <c r="B30" s="204" t="s">
        <v>155</v>
      </c>
      <c r="C30" s="125" t="s">
        <v>156</v>
      </c>
      <c r="D30" s="148">
        <v>3</v>
      </c>
      <c r="E30" s="129">
        <v>1.4858841010401188E-3</v>
      </c>
      <c r="F30" s="130">
        <v>2</v>
      </c>
      <c r="G30" s="129">
        <v>4.2096400757735212E-4</v>
      </c>
      <c r="H30" s="149">
        <v>0</v>
      </c>
      <c r="I30" s="129">
        <v>0</v>
      </c>
      <c r="J30" s="149">
        <v>0</v>
      </c>
      <c r="K30" s="150">
        <v>0</v>
      </c>
      <c r="L30" s="151">
        <v>5</v>
      </c>
      <c r="M30" s="152">
        <v>7.0691361515622792E-4</v>
      </c>
      <c r="N30" s="259" t="s">
        <v>276</v>
      </c>
    </row>
    <row r="31" spans="2:14" ht="21.95" customHeight="1" thickTop="1" thickBot="1" x14ac:dyDescent="0.3">
      <c r="B31" s="132" t="s">
        <v>157</v>
      </c>
      <c r="C31" s="133" t="s">
        <v>158</v>
      </c>
      <c r="D31" s="168">
        <v>313</v>
      </c>
      <c r="E31" s="111">
        <v>0.15502724120851905</v>
      </c>
      <c r="F31" s="169">
        <v>834</v>
      </c>
      <c r="G31" s="111">
        <v>0.17554199115975583</v>
      </c>
      <c r="H31" s="169">
        <v>60</v>
      </c>
      <c r="I31" s="111">
        <v>0.20202020202020202</v>
      </c>
      <c r="J31" s="169">
        <v>0</v>
      </c>
      <c r="K31" s="206">
        <v>0</v>
      </c>
      <c r="L31" s="168">
        <v>1207</v>
      </c>
      <c r="M31" s="147">
        <v>0.17064894669871342</v>
      </c>
    </row>
    <row r="32" spans="2:14" ht="21.95" customHeight="1" thickTop="1" x14ac:dyDescent="0.25">
      <c r="B32" s="204" t="s">
        <v>159</v>
      </c>
      <c r="C32" s="125" t="s">
        <v>160</v>
      </c>
      <c r="D32" s="148">
        <v>9</v>
      </c>
      <c r="E32" s="129">
        <v>4.4576523031203564E-3</v>
      </c>
      <c r="F32" s="130">
        <v>13</v>
      </c>
      <c r="G32" s="129">
        <v>2.7362660492527887E-3</v>
      </c>
      <c r="H32" s="149">
        <v>1</v>
      </c>
      <c r="I32" s="129">
        <v>3.3670033670033669E-3</v>
      </c>
      <c r="J32" s="149">
        <v>0</v>
      </c>
      <c r="K32" s="150">
        <v>0</v>
      </c>
      <c r="L32" s="151">
        <v>23</v>
      </c>
      <c r="M32" s="152">
        <v>3.2518026297186486E-3</v>
      </c>
      <c r="N32" s="259" t="s">
        <v>277</v>
      </c>
    </row>
    <row r="33" spans="2:14" ht="21.95" customHeight="1" x14ac:dyDescent="0.25">
      <c r="B33" s="204" t="s">
        <v>161</v>
      </c>
      <c r="C33" s="125" t="s">
        <v>162</v>
      </c>
      <c r="D33" s="148">
        <v>78</v>
      </c>
      <c r="E33" s="129">
        <v>3.8632986627043092E-2</v>
      </c>
      <c r="F33" s="130">
        <v>216</v>
      </c>
      <c r="G33" s="129">
        <v>4.5464112818354031E-2</v>
      </c>
      <c r="H33" s="149">
        <v>23</v>
      </c>
      <c r="I33" s="129">
        <v>7.7441077441077436E-2</v>
      </c>
      <c r="J33" s="149">
        <v>0</v>
      </c>
      <c r="K33" s="150">
        <v>0</v>
      </c>
      <c r="L33" s="151">
        <v>317</v>
      </c>
      <c r="M33" s="152">
        <v>4.4818323200904849E-2</v>
      </c>
      <c r="N33" s="259" t="s">
        <v>278</v>
      </c>
    </row>
    <row r="34" spans="2:14" ht="21.95" customHeight="1" x14ac:dyDescent="0.25">
      <c r="B34" s="204" t="s">
        <v>163</v>
      </c>
      <c r="C34" s="125" t="s">
        <v>164</v>
      </c>
      <c r="D34" s="148">
        <v>73</v>
      </c>
      <c r="E34" s="129">
        <v>3.6156513125309563E-2</v>
      </c>
      <c r="F34" s="130">
        <v>198</v>
      </c>
      <c r="G34" s="129">
        <v>4.1675436750157863E-2</v>
      </c>
      <c r="H34" s="149">
        <v>12</v>
      </c>
      <c r="I34" s="129">
        <v>4.0404040404040407E-2</v>
      </c>
      <c r="J34" s="149">
        <v>0</v>
      </c>
      <c r="K34" s="150">
        <v>0</v>
      </c>
      <c r="L34" s="151">
        <v>283</v>
      </c>
      <c r="M34" s="152">
        <v>4.0011310617842501E-2</v>
      </c>
      <c r="N34" s="259" t="s">
        <v>279</v>
      </c>
    </row>
    <row r="35" spans="2:14" ht="21.95" customHeight="1" x14ac:dyDescent="0.25">
      <c r="B35" s="204" t="s">
        <v>165</v>
      </c>
      <c r="C35" s="125" t="s">
        <v>166</v>
      </c>
      <c r="D35" s="148">
        <v>41</v>
      </c>
      <c r="E35" s="129">
        <v>2.0307082714214959E-2</v>
      </c>
      <c r="F35" s="130">
        <v>95</v>
      </c>
      <c r="G35" s="129">
        <v>1.9995790359924225E-2</v>
      </c>
      <c r="H35" s="149">
        <v>1</v>
      </c>
      <c r="I35" s="129">
        <v>3.3670033670033669E-3</v>
      </c>
      <c r="J35" s="149">
        <v>0</v>
      </c>
      <c r="K35" s="150">
        <v>0</v>
      </c>
      <c r="L35" s="151">
        <v>137</v>
      </c>
      <c r="M35" s="152">
        <v>1.9369433055280643E-2</v>
      </c>
      <c r="N35" s="259" t="s">
        <v>280</v>
      </c>
    </row>
    <row r="36" spans="2:14" ht="21.95" customHeight="1" x14ac:dyDescent="0.25">
      <c r="B36" s="204" t="s">
        <v>167</v>
      </c>
      <c r="C36" s="125" t="s">
        <v>168</v>
      </c>
      <c r="D36" s="148">
        <v>42</v>
      </c>
      <c r="E36" s="129">
        <v>2.0802377414561663E-2</v>
      </c>
      <c r="F36" s="130">
        <v>85</v>
      </c>
      <c r="G36" s="129">
        <v>1.7890970322037465E-2</v>
      </c>
      <c r="H36" s="149">
        <v>3</v>
      </c>
      <c r="I36" s="129">
        <v>1.0101010101010102E-2</v>
      </c>
      <c r="J36" s="149">
        <v>0</v>
      </c>
      <c r="K36" s="150">
        <v>0</v>
      </c>
      <c r="L36" s="151">
        <v>130</v>
      </c>
      <c r="M36" s="152">
        <v>1.8379753994061925E-2</v>
      </c>
      <c r="N36" s="259" t="s">
        <v>281</v>
      </c>
    </row>
    <row r="37" spans="2:14" ht="21.95" customHeight="1" x14ac:dyDescent="0.25">
      <c r="B37" s="204">
        <v>55</v>
      </c>
      <c r="C37" s="125" t="s">
        <v>169</v>
      </c>
      <c r="D37" s="148">
        <v>48</v>
      </c>
      <c r="E37" s="129">
        <v>2.3774145616641901E-2</v>
      </c>
      <c r="F37" s="130">
        <v>158</v>
      </c>
      <c r="G37" s="129">
        <v>3.3256156598610816E-2</v>
      </c>
      <c r="H37" s="149">
        <v>15</v>
      </c>
      <c r="I37" s="129">
        <v>5.0505050505050504E-2</v>
      </c>
      <c r="J37" s="149">
        <v>0</v>
      </c>
      <c r="K37" s="150">
        <v>0</v>
      </c>
      <c r="L37" s="151">
        <v>221</v>
      </c>
      <c r="M37" s="152">
        <v>3.1245581789905275E-2</v>
      </c>
      <c r="N37" s="259" t="s">
        <v>282</v>
      </c>
    </row>
    <row r="38" spans="2:14" ht="21.95" customHeight="1" x14ac:dyDescent="0.25">
      <c r="B38" s="204" t="s">
        <v>170</v>
      </c>
      <c r="C38" s="125" t="s">
        <v>171</v>
      </c>
      <c r="D38" s="148">
        <v>21</v>
      </c>
      <c r="E38" s="129">
        <v>1.0401188707280832E-2</v>
      </c>
      <c r="F38" s="130">
        <v>68</v>
      </c>
      <c r="G38" s="129">
        <v>1.4312776257629972E-2</v>
      </c>
      <c r="H38" s="149">
        <v>4</v>
      </c>
      <c r="I38" s="129">
        <v>1.3468013468013467E-2</v>
      </c>
      <c r="J38" s="149">
        <v>0</v>
      </c>
      <c r="K38" s="150">
        <v>0</v>
      </c>
      <c r="L38" s="151">
        <v>93</v>
      </c>
      <c r="M38" s="152">
        <v>1.3148593241905839E-2</v>
      </c>
      <c r="N38" s="259" t="s">
        <v>283</v>
      </c>
    </row>
    <row r="39" spans="2:14" ht="21.95" customHeight="1" thickBot="1" x14ac:dyDescent="0.3">
      <c r="B39" s="204" t="s">
        <v>172</v>
      </c>
      <c r="C39" s="125" t="s">
        <v>173</v>
      </c>
      <c r="D39" s="148">
        <v>1</v>
      </c>
      <c r="E39" s="129">
        <v>4.9529470034670627E-4</v>
      </c>
      <c r="F39" s="130">
        <v>1</v>
      </c>
      <c r="G39" s="129">
        <v>2.1048200378867606E-4</v>
      </c>
      <c r="H39" s="149">
        <v>1</v>
      </c>
      <c r="I39" s="129">
        <v>3.3670033670033669E-3</v>
      </c>
      <c r="J39" s="149">
        <v>0</v>
      </c>
      <c r="K39" s="150">
        <v>0</v>
      </c>
      <c r="L39" s="151">
        <v>3</v>
      </c>
      <c r="M39" s="152">
        <v>4.2414816909373674E-4</v>
      </c>
      <c r="N39" s="259" t="s">
        <v>284</v>
      </c>
    </row>
    <row r="40" spans="2:14" ht="21.95" customHeight="1" thickTop="1" thickBot="1" x14ac:dyDescent="0.3">
      <c r="B40" s="132" t="s">
        <v>174</v>
      </c>
      <c r="C40" s="133" t="s">
        <v>175</v>
      </c>
      <c r="D40" s="168">
        <v>481</v>
      </c>
      <c r="E40" s="111">
        <v>0.23823675086676571</v>
      </c>
      <c r="F40" s="169">
        <v>1256</v>
      </c>
      <c r="G40" s="111">
        <v>0.26436539675857712</v>
      </c>
      <c r="H40" s="169">
        <v>75</v>
      </c>
      <c r="I40" s="111">
        <v>0.25252525252525254</v>
      </c>
      <c r="J40" s="169">
        <v>0</v>
      </c>
      <c r="K40" s="206">
        <v>0</v>
      </c>
      <c r="L40" s="168">
        <v>1812</v>
      </c>
      <c r="M40" s="147">
        <v>0.25618549413261699</v>
      </c>
    </row>
    <row r="41" spans="2:14" ht="21.95" customHeight="1" thickTop="1" x14ac:dyDescent="0.25">
      <c r="B41" s="204" t="s">
        <v>176</v>
      </c>
      <c r="C41" s="125" t="s">
        <v>177</v>
      </c>
      <c r="D41" s="148">
        <v>7</v>
      </c>
      <c r="E41" s="129">
        <v>3.4670629024269439E-3</v>
      </c>
      <c r="F41" s="130">
        <v>26</v>
      </c>
      <c r="G41" s="129">
        <v>5.4725320985055774E-3</v>
      </c>
      <c r="H41" s="149">
        <v>1</v>
      </c>
      <c r="I41" s="129">
        <v>3.3670033670033669E-3</v>
      </c>
      <c r="J41" s="149">
        <v>0</v>
      </c>
      <c r="K41" s="150">
        <v>0</v>
      </c>
      <c r="L41" s="151">
        <v>34</v>
      </c>
      <c r="M41" s="152">
        <v>4.8070125830623495E-3</v>
      </c>
      <c r="N41" s="259" t="s">
        <v>285</v>
      </c>
    </row>
    <row r="42" spans="2:14" ht="21.95" customHeight="1" x14ac:dyDescent="0.25">
      <c r="B42" s="204" t="s">
        <v>178</v>
      </c>
      <c r="C42" s="125" t="s">
        <v>179</v>
      </c>
      <c r="D42" s="148">
        <v>24</v>
      </c>
      <c r="E42" s="129">
        <v>1.188707280832095E-2</v>
      </c>
      <c r="F42" s="130">
        <v>51</v>
      </c>
      <c r="G42" s="129">
        <v>1.0734582193222479E-2</v>
      </c>
      <c r="H42" s="149">
        <v>2</v>
      </c>
      <c r="I42" s="129">
        <v>6.7340067340067337E-3</v>
      </c>
      <c r="J42" s="149">
        <v>0</v>
      </c>
      <c r="K42" s="150">
        <v>0</v>
      </c>
      <c r="L42" s="151">
        <v>77</v>
      </c>
      <c r="M42" s="152">
        <v>1.088646967340591E-2</v>
      </c>
      <c r="N42" s="259" t="s">
        <v>286</v>
      </c>
    </row>
    <row r="43" spans="2:14" ht="21.95" customHeight="1" x14ac:dyDescent="0.25">
      <c r="B43" s="204" t="s">
        <v>180</v>
      </c>
      <c r="C43" s="125" t="s">
        <v>181</v>
      </c>
      <c r="D43" s="148">
        <v>257</v>
      </c>
      <c r="E43" s="129">
        <v>0.12729073798910351</v>
      </c>
      <c r="F43" s="130">
        <v>525</v>
      </c>
      <c r="G43" s="129">
        <v>0.11050305198905494</v>
      </c>
      <c r="H43" s="149">
        <v>35</v>
      </c>
      <c r="I43" s="129">
        <v>0.11784511784511785</v>
      </c>
      <c r="J43" s="149">
        <v>0</v>
      </c>
      <c r="K43" s="150">
        <v>0</v>
      </c>
      <c r="L43" s="151">
        <v>817</v>
      </c>
      <c r="M43" s="152">
        <v>0.11550968471652764</v>
      </c>
      <c r="N43" s="259" t="s">
        <v>287</v>
      </c>
    </row>
    <row r="44" spans="2:14" ht="21.95" customHeight="1" x14ac:dyDescent="0.25">
      <c r="B44" s="204" t="s">
        <v>182</v>
      </c>
      <c r="C44" s="125" t="s">
        <v>183</v>
      </c>
      <c r="D44" s="148">
        <v>117</v>
      </c>
      <c r="E44" s="129">
        <v>5.7949479940564638E-2</v>
      </c>
      <c r="F44" s="130">
        <v>418</v>
      </c>
      <c r="G44" s="129">
        <v>8.798147758366659E-2</v>
      </c>
      <c r="H44" s="149">
        <v>23</v>
      </c>
      <c r="I44" s="129">
        <v>7.7441077441077436E-2</v>
      </c>
      <c r="J44" s="149">
        <v>0</v>
      </c>
      <c r="K44" s="150">
        <v>0</v>
      </c>
      <c r="L44" s="151">
        <v>558</v>
      </c>
      <c r="M44" s="152">
        <v>7.8891559451435028E-2</v>
      </c>
      <c r="N44" s="259" t="s">
        <v>288</v>
      </c>
    </row>
    <row r="45" spans="2:14" ht="21.95" customHeight="1" x14ac:dyDescent="0.25">
      <c r="B45" s="204" t="s">
        <v>184</v>
      </c>
      <c r="C45" s="125" t="s">
        <v>185</v>
      </c>
      <c r="D45" s="148">
        <v>43</v>
      </c>
      <c r="E45" s="129">
        <v>2.1297672114908371E-2</v>
      </c>
      <c r="F45" s="130">
        <v>162</v>
      </c>
      <c r="G45" s="129">
        <v>3.4098084613765525E-2</v>
      </c>
      <c r="H45" s="149">
        <v>9</v>
      </c>
      <c r="I45" s="129">
        <v>3.0303030303030304E-2</v>
      </c>
      <c r="J45" s="149">
        <v>0</v>
      </c>
      <c r="K45" s="150">
        <v>0</v>
      </c>
      <c r="L45" s="151">
        <v>214</v>
      </c>
      <c r="M45" s="152">
        <v>3.0255902728686553E-2</v>
      </c>
      <c r="N45" s="259" t="s">
        <v>289</v>
      </c>
    </row>
    <row r="46" spans="2:14" ht="21.95" customHeight="1" x14ac:dyDescent="0.25">
      <c r="B46" s="204" t="s">
        <v>186</v>
      </c>
      <c r="C46" s="125" t="s">
        <v>187</v>
      </c>
      <c r="D46" s="148">
        <v>7</v>
      </c>
      <c r="E46" s="129">
        <v>3.4670629024269439E-3</v>
      </c>
      <c r="F46" s="130">
        <v>18</v>
      </c>
      <c r="G46" s="129">
        <v>3.7886760681961691E-3</v>
      </c>
      <c r="H46" s="149">
        <v>1</v>
      </c>
      <c r="I46" s="129">
        <v>3.3670033670033669E-3</v>
      </c>
      <c r="J46" s="149">
        <v>0</v>
      </c>
      <c r="K46" s="150">
        <v>0</v>
      </c>
      <c r="L46" s="151">
        <v>26</v>
      </c>
      <c r="M46" s="152">
        <v>3.675950798812385E-3</v>
      </c>
      <c r="N46" s="259" t="s">
        <v>290</v>
      </c>
    </row>
    <row r="47" spans="2:14" ht="21.95" customHeight="1" x14ac:dyDescent="0.25">
      <c r="B47" s="204" t="s">
        <v>188</v>
      </c>
      <c r="C47" s="125" t="s">
        <v>189</v>
      </c>
      <c r="D47" s="148">
        <v>21</v>
      </c>
      <c r="E47" s="129">
        <v>1.0401188707280832E-2</v>
      </c>
      <c r="F47" s="130">
        <v>48</v>
      </c>
      <c r="G47" s="129">
        <v>1.010313618185645E-2</v>
      </c>
      <c r="H47" s="149">
        <v>3</v>
      </c>
      <c r="I47" s="129">
        <v>1.0101010101010102E-2</v>
      </c>
      <c r="J47" s="149">
        <v>0</v>
      </c>
      <c r="K47" s="150">
        <v>0</v>
      </c>
      <c r="L47" s="151">
        <v>72</v>
      </c>
      <c r="M47" s="152">
        <v>1.0179556058249682E-2</v>
      </c>
      <c r="N47" s="259" t="s">
        <v>291</v>
      </c>
    </row>
    <row r="48" spans="2:14" ht="21.95" customHeight="1" thickBot="1" x14ac:dyDescent="0.3">
      <c r="B48" s="204" t="s">
        <v>190</v>
      </c>
      <c r="C48" s="125" t="s">
        <v>191</v>
      </c>
      <c r="D48" s="148">
        <v>5</v>
      </c>
      <c r="E48" s="129">
        <v>2.4764735017335313E-3</v>
      </c>
      <c r="F48" s="130">
        <v>8</v>
      </c>
      <c r="G48" s="129">
        <v>1.6838560303094085E-3</v>
      </c>
      <c r="H48" s="149">
        <v>1</v>
      </c>
      <c r="I48" s="129">
        <v>3.3670033670033669E-3</v>
      </c>
      <c r="J48" s="149">
        <v>0</v>
      </c>
      <c r="K48" s="150">
        <v>0</v>
      </c>
      <c r="L48" s="151">
        <v>14</v>
      </c>
      <c r="M48" s="152">
        <v>1.9793581224374383E-3</v>
      </c>
      <c r="N48" s="259" t="s">
        <v>292</v>
      </c>
    </row>
    <row r="49" spans="2:14" ht="21.95" customHeight="1" thickTop="1" thickBot="1" x14ac:dyDescent="0.3">
      <c r="B49" s="132" t="s">
        <v>192</v>
      </c>
      <c r="C49" s="133" t="s">
        <v>193</v>
      </c>
      <c r="D49" s="168">
        <v>673</v>
      </c>
      <c r="E49" s="111">
        <v>0.33333333333333331</v>
      </c>
      <c r="F49" s="169">
        <v>1474</v>
      </c>
      <c r="G49" s="111">
        <v>0.31025047358450852</v>
      </c>
      <c r="H49" s="169">
        <v>105</v>
      </c>
      <c r="I49" s="111">
        <v>0.35353535353535354</v>
      </c>
      <c r="J49" s="169">
        <v>4</v>
      </c>
      <c r="K49" s="206">
        <v>0.66666666666666663</v>
      </c>
      <c r="L49" s="168">
        <v>2256</v>
      </c>
      <c r="M49" s="147">
        <v>0.31895942315849002</v>
      </c>
    </row>
    <row r="50" spans="2:14" ht="21.95" customHeight="1" thickTop="1" x14ac:dyDescent="0.25">
      <c r="B50" s="204" t="s">
        <v>194</v>
      </c>
      <c r="C50" s="125" t="s">
        <v>195</v>
      </c>
      <c r="D50" s="148">
        <v>23</v>
      </c>
      <c r="E50" s="129">
        <v>1.1391778107974244E-2</v>
      </c>
      <c r="F50" s="130">
        <v>45</v>
      </c>
      <c r="G50" s="129">
        <v>9.4716901704904235E-3</v>
      </c>
      <c r="H50" s="149">
        <v>1</v>
      </c>
      <c r="I50" s="129">
        <v>3.3670033670033669E-3</v>
      </c>
      <c r="J50" s="149">
        <v>2</v>
      </c>
      <c r="K50" s="150">
        <v>0.33333333333333331</v>
      </c>
      <c r="L50" s="151">
        <v>71</v>
      </c>
      <c r="M50" s="152">
        <v>1.0038173335218436E-2</v>
      </c>
      <c r="N50" s="259" t="s">
        <v>293</v>
      </c>
    </row>
    <row r="51" spans="2:14" ht="21.95" customHeight="1" x14ac:dyDescent="0.25">
      <c r="B51" s="204" t="s">
        <v>196</v>
      </c>
      <c r="C51" s="125" t="s">
        <v>197</v>
      </c>
      <c r="D51" s="148">
        <v>13</v>
      </c>
      <c r="E51" s="129">
        <v>6.4388311045071814E-3</v>
      </c>
      <c r="F51" s="130">
        <v>37</v>
      </c>
      <c r="G51" s="129">
        <v>7.7878341401810148E-3</v>
      </c>
      <c r="H51" s="149">
        <v>5</v>
      </c>
      <c r="I51" s="129">
        <v>1.6835016835016835E-2</v>
      </c>
      <c r="J51" s="149">
        <v>0</v>
      </c>
      <c r="K51" s="150">
        <v>0</v>
      </c>
      <c r="L51" s="151">
        <v>55</v>
      </c>
      <c r="M51" s="152">
        <v>7.7760497667185074E-3</v>
      </c>
      <c r="N51" s="259" t="s">
        <v>294</v>
      </c>
    </row>
    <row r="52" spans="2:14" ht="21.95" customHeight="1" thickBot="1" x14ac:dyDescent="0.3">
      <c r="B52" s="204" t="s">
        <v>198</v>
      </c>
      <c r="C52" s="125" t="s">
        <v>199</v>
      </c>
      <c r="D52" s="148">
        <v>637</v>
      </c>
      <c r="E52" s="129">
        <v>0.3155027241208519</v>
      </c>
      <c r="F52" s="130">
        <v>1392</v>
      </c>
      <c r="G52" s="129">
        <v>0.29299094927383706</v>
      </c>
      <c r="H52" s="149">
        <v>99</v>
      </c>
      <c r="I52" s="129">
        <v>0.33333333333333331</v>
      </c>
      <c r="J52" s="149">
        <v>2</v>
      </c>
      <c r="K52" s="150">
        <v>0.33333333333333331</v>
      </c>
      <c r="L52" s="151">
        <v>2130</v>
      </c>
      <c r="M52" s="152">
        <v>0.3011452000565531</v>
      </c>
      <c r="N52" s="259" t="s">
        <v>295</v>
      </c>
    </row>
    <row r="53" spans="2:14" ht="21.95" customHeight="1" thickTop="1" thickBot="1" x14ac:dyDescent="0.3">
      <c r="B53" s="132" t="s">
        <v>200</v>
      </c>
      <c r="C53" s="133" t="s">
        <v>201</v>
      </c>
      <c r="D53" s="168">
        <v>30</v>
      </c>
      <c r="E53" s="111">
        <v>1.4858841010401188E-2</v>
      </c>
      <c r="F53" s="169">
        <v>49</v>
      </c>
      <c r="G53" s="111">
        <v>1.0313618185645128E-2</v>
      </c>
      <c r="H53" s="169">
        <v>3</v>
      </c>
      <c r="I53" s="111">
        <v>1.0101010101010102E-2</v>
      </c>
      <c r="J53" s="169">
        <v>1</v>
      </c>
      <c r="K53" s="206">
        <v>0.16666666666666666</v>
      </c>
      <c r="L53" s="168">
        <v>83</v>
      </c>
      <c r="M53" s="147">
        <v>1.1734766011593383E-2</v>
      </c>
      <c r="N53" s="259" t="s">
        <v>296</v>
      </c>
    </row>
    <row r="54" spans="2:14" ht="21.95" customHeight="1" thickTop="1" thickBot="1" x14ac:dyDescent="0.3">
      <c r="B54" s="263" t="s">
        <v>69</v>
      </c>
      <c r="C54" s="351"/>
      <c r="D54" s="153">
        <v>2019</v>
      </c>
      <c r="E54" s="142">
        <v>0.99999999999999978</v>
      </c>
      <c r="F54" s="143">
        <v>4751</v>
      </c>
      <c r="G54" s="142">
        <v>0.99999999999999989</v>
      </c>
      <c r="H54" s="143">
        <v>297</v>
      </c>
      <c r="I54" s="142">
        <v>1.0000000000000002</v>
      </c>
      <c r="J54" s="143">
        <v>6</v>
      </c>
      <c r="K54" s="140">
        <v>0.99999999999999989</v>
      </c>
      <c r="L54" s="153">
        <v>7073</v>
      </c>
      <c r="M54" s="154">
        <v>1</v>
      </c>
      <c r="N54" s="259" t="s">
        <v>90</v>
      </c>
    </row>
    <row r="55" spans="2:14" ht="16.5" thickTop="1" thickBot="1" x14ac:dyDescent="0.3">
      <c r="B55" s="69"/>
      <c r="C55" s="69"/>
      <c r="D55" s="71"/>
      <c r="E55" s="72"/>
      <c r="F55" s="71"/>
      <c r="G55" s="72"/>
      <c r="H55" s="71"/>
      <c r="I55" s="72"/>
      <c r="J55" s="71"/>
      <c r="K55" s="72"/>
      <c r="L55" s="71"/>
      <c r="M55" s="72"/>
    </row>
    <row r="56" spans="2:14" ht="15.75" thickTop="1" x14ac:dyDescent="0.25">
      <c r="B56" s="210" t="s">
        <v>78</v>
      </c>
      <c r="C56" s="211"/>
      <c r="D56" s="81"/>
      <c r="E56" s="81"/>
      <c r="F56" s="81"/>
      <c r="G56" s="81"/>
      <c r="H56" s="81"/>
      <c r="I56" s="81"/>
      <c r="J56" s="81"/>
      <c r="K56" s="81"/>
      <c r="L56" s="89"/>
      <c r="M56" s="81"/>
    </row>
    <row r="57" spans="2:14" ht="15.75" thickBot="1" x14ac:dyDescent="0.3">
      <c r="B57" s="212" t="s">
        <v>307</v>
      </c>
      <c r="C57" s="213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4" ht="15.75" thickTop="1" x14ac:dyDescent="0.25">
      <c r="B58" s="10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4" x14ac:dyDescent="0.25">
      <c r="B59" s="10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4" x14ac:dyDescent="0.25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M113"/>
  <sheetViews>
    <sheetView zoomScale="80" zoomScaleNormal="80" workbookViewId="0">
      <selection activeCell="B2" sqref="B2:L2"/>
    </sheetView>
  </sheetViews>
  <sheetFormatPr defaultColWidth="9.140625" defaultRowHeight="15" x14ac:dyDescent="0.25"/>
  <cols>
    <col min="1" max="1" width="9.140625" style="101"/>
    <col min="2" max="2" width="13.7109375" style="101" customWidth="1"/>
    <col min="3" max="3" width="60.7109375" style="101" customWidth="1"/>
    <col min="4" max="12" width="13.7109375" style="101" customWidth="1"/>
    <col min="13" max="13" width="9.140625" style="259"/>
    <col min="14" max="16384" width="9.140625" style="101"/>
  </cols>
  <sheetData>
    <row r="1" spans="2:13" ht="15.75" thickBot="1" x14ac:dyDescent="0.3"/>
    <row r="2" spans="2:13" ht="25.15" customHeight="1" thickTop="1" thickBot="1" x14ac:dyDescent="0.3">
      <c r="B2" s="283" t="s">
        <v>345</v>
      </c>
      <c r="C2" s="284"/>
      <c r="D2" s="284"/>
      <c r="E2" s="284"/>
      <c r="F2" s="284"/>
      <c r="G2" s="284"/>
      <c r="H2" s="284"/>
      <c r="I2" s="284"/>
      <c r="J2" s="284"/>
      <c r="K2" s="284"/>
      <c r="L2" s="292"/>
    </row>
    <row r="3" spans="2:13" ht="25.15" customHeight="1" thickTop="1" thickBot="1" x14ac:dyDescent="0.3">
      <c r="B3" s="266" t="s">
        <v>2</v>
      </c>
      <c r="C3" s="269" t="s">
        <v>110</v>
      </c>
      <c r="D3" s="306" t="s">
        <v>80</v>
      </c>
      <c r="E3" s="307"/>
      <c r="F3" s="307"/>
      <c r="G3" s="307"/>
      <c r="H3" s="307"/>
      <c r="I3" s="307"/>
      <c r="J3" s="307"/>
      <c r="K3" s="307"/>
      <c r="L3" s="308"/>
    </row>
    <row r="4" spans="2:13" ht="25.15" customHeight="1" thickTop="1" thickBot="1" x14ac:dyDescent="0.3">
      <c r="B4" s="267"/>
      <c r="C4" s="270"/>
      <c r="D4" s="306" t="s">
        <v>81</v>
      </c>
      <c r="E4" s="309"/>
      <c r="F4" s="309"/>
      <c r="G4" s="309"/>
      <c r="H4" s="309"/>
      <c r="I4" s="309"/>
      <c r="J4" s="309"/>
      <c r="K4" s="293" t="s">
        <v>69</v>
      </c>
      <c r="L4" s="310"/>
    </row>
    <row r="5" spans="2:13" ht="25.15" customHeight="1" thickTop="1" x14ac:dyDescent="0.25">
      <c r="B5" s="267"/>
      <c r="C5" s="270"/>
      <c r="D5" s="289" t="s">
        <v>72</v>
      </c>
      <c r="E5" s="278"/>
      <c r="F5" s="277" t="s">
        <v>305</v>
      </c>
      <c r="G5" s="278"/>
      <c r="H5" s="277" t="s">
        <v>306</v>
      </c>
      <c r="I5" s="278"/>
      <c r="J5" s="244" t="s">
        <v>73</v>
      </c>
      <c r="K5" s="311"/>
      <c r="L5" s="312"/>
    </row>
    <row r="6" spans="2:13" ht="25.15" customHeight="1" thickBot="1" x14ac:dyDescent="0.3">
      <c r="B6" s="268"/>
      <c r="C6" s="271"/>
      <c r="D6" s="252" t="s">
        <v>4</v>
      </c>
      <c r="E6" s="248" t="s">
        <v>5</v>
      </c>
      <c r="F6" s="249" t="s">
        <v>4</v>
      </c>
      <c r="G6" s="248" t="s">
        <v>5</v>
      </c>
      <c r="H6" s="249" t="s">
        <v>4</v>
      </c>
      <c r="I6" s="248" t="s">
        <v>5</v>
      </c>
      <c r="J6" s="250" t="s">
        <v>4</v>
      </c>
      <c r="K6" s="252" t="s">
        <v>4</v>
      </c>
      <c r="L6" s="251" t="s">
        <v>5</v>
      </c>
    </row>
    <row r="7" spans="2:13" ht="21.95" customHeight="1" thickTop="1" thickBot="1" x14ac:dyDescent="0.3">
      <c r="B7" s="114" t="s">
        <v>6</v>
      </c>
      <c r="C7" s="115" t="s">
        <v>111</v>
      </c>
      <c r="D7" s="168">
        <v>90</v>
      </c>
      <c r="E7" s="111">
        <v>6.5837600585223116E-2</v>
      </c>
      <c r="F7" s="169">
        <v>111</v>
      </c>
      <c r="G7" s="111">
        <v>3.8729937194696439E-2</v>
      </c>
      <c r="H7" s="169">
        <v>11</v>
      </c>
      <c r="I7" s="111">
        <v>6.358381502890173E-2</v>
      </c>
      <c r="J7" s="170">
        <v>1</v>
      </c>
      <c r="K7" s="168">
        <v>213</v>
      </c>
      <c r="L7" s="147">
        <v>4.8310274438648222E-2</v>
      </c>
      <c r="M7" s="259" t="s">
        <v>256</v>
      </c>
    </row>
    <row r="8" spans="2:13" ht="21.95" customHeight="1" thickTop="1" thickBot="1" x14ac:dyDescent="0.3">
      <c r="B8" s="132" t="s">
        <v>8</v>
      </c>
      <c r="C8" s="133" t="s">
        <v>112</v>
      </c>
      <c r="D8" s="168">
        <v>76</v>
      </c>
      <c r="E8" s="111">
        <v>5.5596196049743966E-2</v>
      </c>
      <c r="F8" s="169">
        <v>187</v>
      </c>
      <c r="G8" s="111">
        <v>6.5247732030704816E-2</v>
      </c>
      <c r="H8" s="169">
        <v>4</v>
      </c>
      <c r="I8" s="111">
        <v>2.3121387283236993E-2</v>
      </c>
      <c r="J8" s="170">
        <v>0</v>
      </c>
      <c r="K8" s="168">
        <v>267</v>
      </c>
      <c r="L8" s="147">
        <v>6.0557949648446366E-2</v>
      </c>
    </row>
    <row r="9" spans="2:13" ht="21.95" customHeight="1" thickTop="1" x14ac:dyDescent="0.25">
      <c r="B9" s="204" t="s">
        <v>113</v>
      </c>
      <c r="C9" s="125" t="s">
        <v>114</v>
      </c>
      <c r="D9" s="148">
        <v>11</v>
      </c>
      <c r="E9" s="129">
        <v>8.0468178493050477E-3</v>
      </c>
      <c r="F9" s="130">
        <v>57</v>
      </c>
      <c r="G9" s="129">
        <v>1.9888346127006282E-2</v>
      </c>
      <c r="H9" s="130">
        <v>4</v>
      </c>
      <c r="I9" s="129">
        <v>2.3121387283236993E-2</v>
      </c>
      <c r="J9" s="126">
        <v>0</v>
      </c>
      <c r="K9" s="151">
        <v>72</v>
      </c>
      <c r="L9" s="152">
        <v>1.6330233613064186E-2</v>
      </c>
      <c r="M9" s="259" t="s">
        <v>257</v>
      </c>
    </row>
    <row r="10" spans="2:13" ht="21.95" customHeight="1" x14ac:dyDescent="0.25">
      <c r="B10" s="204" t="s">
        <v>115</v>
      </c>
      <c r="C10" s="125" t="s">
        <v>116</v>
      </c>
      <c r="D10" s="148">
        <v>12</v>
      </c>
      <c r="E10" s="129">
        <v>8.778346744696415E-3</v>
      </c>
      <c r="F10" s="130">
        <v>34</v>
      </c>
      <c r="G10" s="129">
        <v>1.1863224005582694E-2</v>
      </c>
      <c r="H10" s="130">
        <v>0</v>
      </c>
      <c r="I10" s="129">
        <v>0</v>
      </c>
      <c r="J10" s="126">
        <v>0</v>
      </c>
      <c r="K10" s="151">
        <v>46</v>
      </c>
      <c r="L10" s="152">
        <v>1.0433204808346563E-2</v>
      </c>
      <c r="M10" s="259" t="s">
        <v>258</v>
      </c>
    </row>
    <row r="11" spans="2:13" ht="21.95" customHeight="1" x14ac:dyDescent="0.25">
      <c r="B11" s="204" t="s">
        <v>117</v>
      </c>
      <c r="C11" s="125" t="s">
        <v>118</v>
      </c>
      <c r="D11" s="148">
        <v>19</v>
      </c>
      <c r="E11" s="129">
        <v>1.3899049012435992E-2</v>
      </c>
      <c r="F11" s="130">
        <v>41</v>
      </c>
      <c r="G11" s="129">
        <v>1.4305652477320307E-2</v>
      </c>
      <c r="H11" s="130">
        <v>0</v>
      </c>
      <c r="I11" s="129">
        <v>0</v>
      </c>
      <c r="J11" s="126">
        <v>0</v>
      </c>
      <c r="K11" s="151">
        <v>60</v>
      </c>
      <c r="L11" s="152">
        <v>1.3608528010886823E-2</v>
      </c>
      <c r="M11" s="259" t="s">
        <v>259</v>
      </c>
    </row>
    <row r="12" spans="2:13" ht="21.95" customHeight="1" x14ac:dyDescent="0.25">
      <c r="B12" s="204" t="s">
        <v>119</v>
      </c>
      <c r="C12" s="125" t="s">
        <v>120</v>
      </c>
      <c r="D12" s="148">
        <v>13</v>
      </c>
      <c r="E12" s="129">
        <v>9.5098756400877841E-3</v>
      </c>
      <c r="F12" s="130">
        <v>8</v>
      </c>
      <c r="G12" s="129">
        <v>2.7913468248429866E-3</v>
      </c>
      <c r="H12" s="130">
        <v>0</v>
      </c>
      <c r="I12" s="129">
        <v>0</v>
      </c>
      <c r="J12" s="126">
        <v>0</v>
      </c>
      <c r="K12" s="151">
        <v>21</v>
      </c>
      <c r="L12" s="152">
        <v>4.7629848038103877E-3</v>
      </c>
      <c r="M12" s="259" t="s">
        <v>260</v>
      </c>
    </row>
    <row r="13" spans="2:13" ht="21.95" customHeight="1" x14ac:dyDescent="0.25">
      <c r="B13" s="204" t="s">
        <v>121</v>
      </c>
      <c r="C13" s="125" t="s">
        <v>122</v>
      </c>
      <c r="D13" s="148">
        <v>1</v>
      </c>
      <c r="E13" s="129">
        <v>7.3152889539136799E-4</v>
      </c>
      <c r="F13" s="130">
        <v>1</v>
      </c>
      <c r="G13" s="129">
        <v>3.4891835310537332E-4</v>
      </c>
      <c r="H13" s="130">
        <v>0</v>
      </c>
      <c r="I13" s="129">
        <v>0</v>
      </c>
      <c r="J13" s="126">
        <v>0</v>
      </c>
      <c r="K13" s="151">
        <v>2</v>
      </c>
      <c r="L13" s="152">
        <v>4.5361760036289407E-4</v>
      </c>
      <c r="M13" s="259" t="s">
        <v>261</v>
      </c>
    </row>
    <row r="14" spans="2:13" ht="21.95" customHeight="1" x14ac:dyDescent="0.25">
      <c r="B14" s="204" t="s">
        <v>123</v>
      </c>
      <c r="C14" s="125" t="s">
        <v>124</v>
      </c>
      <c r="D14" s="148">
        <v>8</v>
      </c>
      <c r="E14" s="129">
        <v>5.8522311631309439E-3</v>
      </c>
      <c r="F14" s="130">
        <v>2</v>
      </c>
      <c r="G14" s="129">
        <v>6.9783670621074664E-4</v>
      </c>
      <c r="H14" s="130">
        <v>0</v>
      </c>
      <c r="I14" s="129">
        <v>0</v>
      </c>
      <c r="J14" s="126">
        <v>0</v>
      </c>
      <c r="K14" s="151">
        <v>10</v>
      </c>
      <c r="L14" s="152">
        <v>2.2680880018144706E-3</v>
      </c>
      <c r="M14" s="259" t="s">
        <v>262</v>
      </c>
    </row>
    <row r="15" spans="2:13" ht="21.95" customHeight="1" x14ac:dyDescent="0.25">
      <c r="B15" s="204" t="s">
        <v>125</v>
      </c>
      <c r="C15" s="125" t="s">
        <v>126</v>
      </c>
      <c r="D15" s="148">
        <v>9</v>
      </c>
      <c r="E15" s="129">
        <v>6.5837600585223113E-3</v>
      </c>
      <c r="F15" s="130">
        <v>34</v>
      </c>
      <c r="G15" s="129">
        <v>1.1863224005582694E-2</v>
      </c>
      <c r="H15" s="130">
        <v>0</v>
      </c>
      <c r="I15" s="129">
        <v>0</v>
      </c>
      <c r="J15" s="126">
        <v>0</v>
      </c>
      <c r="K15" s="151">
        <v>43</v>
      </c>
      <c r="L15" s="152">
        <v>9.7527784078022227E-3</v>
      </c>
      <c r="M15" s="259" t="s">
        <v>263</v>
      </c>
    </row>
    <row r="16" spans="2:13" ht="21.95" customHeight="1" thickBot="1" x14ac:dyDescent="0.3">
      <c r="B16" s="204" t="s">
        <v>127</v>
      </c>
      <c r="C16" s="125" t="s">
        <v>128</v>
      </c>
      <c r="D16" s="148">
        <v>3</v>
      </c>
      <c r="E16" s="129">
        <v>2.1945866861741038E-3</v>
      </c>
      <c r="F16" s="130">
        <v>10</v>
      </c>
      <c r="G16" s="129">
        <v>3.4891835310537334E-3</v>
      </c>
      <c r="H16" s="130">
        <v>0</v>
      </c>
      <c r="I16" s="129">
        <v>0</v>
      </c>
      <c r="J16" s="126">
        <v>0</v>
      </c>
      <c r="K16" s="151">
        <v>13</v>
      </c>
      <c r="L16" s="152">
        <v>2.9485144023588114E-3</v>
      </c>
      <c r="M16" s="259" t="s">
        <v>264</v>
      </c>
    </row>
    <row r="17" spans="2:13" ht="21.95" customHeight="1" thickTop="1" thickBot="1" x14ac:dyDescent="0.3">
      <c r="B17" s="132" t="s">
        <v>129</v>
      </c>
      <c r="C17" s="133" t="s">
        <v>130</v>
      </c>
      <c r="D17" s="168">
        <v>89</v>
      </c>
      <c r="E17" s="111">
        <v>6.5106071689831749E-2</v>
      </c>
      <c r="F17" s="169">
        <v>182</v>
      </c>
      <c r="G17" s="111">
        <v>6.3503140265177949E-2</v>
      </c>
      <c r="H17" s="169">
        <v>5</v>
      </c>
      <c r="I17" s="111">
        <v>2.8901734104046242E-2</v>
      </c>
      <c r="J17" s="170">
        <v>0</v>
      </c>
      <c r="K17" s="168">
        <v>276</v>
      </c>
      <c r="L17" s="147">
        <v>6.2599228850079389E-2</v>
      </c>
    </row>
    <row r="18" spans="2:13" ht="21.95" customHeight="1" thickTop="1" x14ac:dyDescent="0.25">
      <c r="B18" s="204" t="s">
        <v>131</v>
      </c>
      <c r="C18" s="125" t="s">
        <v>133</v>
      </c>
      <c r="D18" s="148">
        <v>65</v>
      </c>
      <c r="E18" s="129">
        <v>4.7549378200438919E-2</v>
      </c>
      <c r="F18" s="130">
        <v>107</v>
      </c>
      <c r="G18" s="129">
        <v>3.7334263782274946E-2</v>
      </c>
      <c r="H18" s="130">
        <v>2</v>
      </c>
      <c r="I18" s="129">
        <v>1.1560693641618497E-2</v>
      </c>
      <c r="J18" s="126">
        <v>0</v>
      </c>
      <c r="K18" s="151">
        <v>174</v>
      </c>
      <c r="L18" s="152">
        <v>3.9464731231571785E-2</v>
      </c>
      <c r="M18" s="259" t="s">
        <v>265</v>
      </c>
    </row>
    <row r="19" spans="2:13" ht="21.95" customHeight="1" x14ac:dyDescent="0.25">
      <c r="B19" s="204" t="s">
        <v>132</v>
      </c>
      <c r="C19" s="125" t="s">
        <v>133</v>
      </c>
      <c r="D19" s="148">
        <v>21</v>
      </c>
      <c r="E19" s="129">
        <v>1.5362106803218726E-2</v>
      </c>
      <c r="F19" s="130">
        <v>61</v>
      </c>
      <c r="G19" s="129">
        <v>2.1284019539427775E-2</v>
      </c>
      <c r="H19" s="130">
        <v>3</v>
      </c>
      <c r="I19" s="129">
        <v>1.7341040462427744E-2</v>
      </c>
      <c r="J19" s="126">
        <v>0</v>
      </c>
      <c r="K19" s="151">
        <v>85</v>
      </c>
      <c r="L19" s="152">
        <v>1.9278748015422998E-2</v>
      </c>
      <c r="M19" s="259" t="s">
        <v>266</v>
      </c>
    </row>
    <row r="20" spans="2:13" ht="21.95" customHeight="1" thickBot="1" x14ac:dyDescent="0.3">
      <c r="B20" s="204" t="s">
        <v>134</v>
      </c>
      <c r="C20" s="125" t="s">
        <v>135</v>
      </c>
      <c r="D20" s="148">
        <v>3</v>
      </c>
      <c r="E20" s="129">
        <v>2.1945866861741038E-3</v>
      </c>
      <c r="F20" s="130">
        <v>14</v>
      </c>
      <c r="G20" s="129">
        <v>4.8848569434752267E-3</v>
      </c>
      <c r="H20" s="130">
        <v>0</v>
      </c>
      <c r="I20" s="129">
        <v>0</v>
      </c>
      <c r="J20" s="126">
        <v>0</v>
      </c>
      <c r="K20" s="151">
        <v>17</v>
      </c>
      <c r="L20" s="152">
        <v>3.8557496030845995E-3</v>
      </c>
      <c r="M20" s="259" t="s">
        <v>267</v>
      </c>
    </row>
    <row r="21" spans="2:13" ht="21.95" customHeight="1" thickTop="1" thickBot="1" x14ac:dyDescent="0.3">
      <c r="B21" s="132" t="s">
        <v>136</v>
      </c>
      <c r="C21" s="133" t="s">
        <v>137</v>
      </c>
      <c r="D21" s="168">
        <v>60</v>
      </c>
      <c r="E21" s="111">
        <v>4.3891733723482082E-2</v>
      </c>
      <c r="F21" s="169">
        <v>116</v>
      </c>
      <c r="G21" s="111">
        <v>4.0474528960223306E-2</v>
      </c>
      <c r="H21" s="169">
        <v>4</v>
      </c>
      <c r="I21" s="111">
        <v>2.3121387283236993E-2</v>
      </c>
      <c r="J21" s="170">
        <v>0</v>
      </c>
      <c r="K21" s="168">
        <v>180</v>
      </c>
      <c r="L21" s="147">
        <v>4.082558403266047E-2</v>
      </c>
    </row>
    <row r="22" spans="2:13" ht="21.95" customHeight="1" thickTop="1" x14ac:dyDescent="0.25">
      <c r="B22" s="204" t="s">
        <v>138</v>
      </c>
      <c r="C22" s="125" t="s">
        <v>139</v>
      </c>
      <c r="D22" s="148">
        <v>38</v>
      </c>
      <c r="E22" s="129">
        <v>2.7798098024871983E-2</v>
      </c>
      <c r="F22" s="130">
        <v>71</v>
      </c>
      <c r="G22" s="129">
        <v>2.4773203070481507E-2</v>
      </c>
      <c r="H22" s="130">
        <v>3</v>
      </c>
      <c r="I22" s="129">
        <v>1.7341040462427744E-2</v>
      </c>
      <c r="J22" s="126">
        <v>0</v>
      </c>
      <c r="K22" s="151">
        <v>112</v>
      </c>
      <c r="L22" s="152">
        <v>2.540258562032207E-2</v>
      </c>
      <c r="M22" s="259" t="s">
        <v>268</v>
      </c>
    </row>
    <row r="23" spans="2:13" ht="21.95" customHeight="1" x14ac:dyDescent="0.25">
      <c r="B23" s="204" t="s">
        <v>140</v>
      </c>
      <c r="C23" s="125" t="s">
        <v>139</v>
      </c>
      <c r="D23" s="148">
        <v>14</v>
      </c>
      <c r="E23" s="129">
        <v>1.0241404535479151E-2</v>
      </c>
      <c r="F23" s="130">
        <v>29</v>
      </c>
      <c r="G23" s="129">
        <v>1.0118632240055827E-2</v>
      </c>
      <c r="H23" s="130">
        <v>1</v>
      </c>
      <c r="I23" s="129">
        <v>5.7803468208092483E-3</v>
      </c>
      <c r="J23" s="126">
        <v>0</v>
      </c>
      <c r="K23" s="151">
        <v>44</v>
      </c>
      <c r="L23" s="152">
        <v>9.97958720798367E-3</v>
      </c>
      <c r="M23" s="259" t="s">
        <v>269</v>
      </c>
    </row>
    <row r="24" spans="2:13" ht="21.95" customHeight="1" thickBot="1" x14ac:dyDescent="0.3">
      <c r="B24" s="204" t="s">
        <v>141</v>
      </c>
      <c r="C24" s="125" t="s">
        <v>142</v>
      </c>
      <c r="D24" s="148">
        <v>8</v>
      </c>
      <c r="E24" s="129">
        <v>5.8522311631309439E-3</v>
      </c>
      <c r="F24" s="130">
        <v>16</v>
      </c>
      <c r="G24" s="129">
        <v>5.5826936496859731E-3</v>
      </c>
      <c r="H24" s="130">
        <v>0</v>
      </c>
      <c r="I24" s="129">
        <v>0</v>
      </c>
      <c r="J24" s="126">
        <v>0</v>
      </c>
      <c r="K24" s="151">
        <v>24</v>
      </c>
      <c r="L24" s="152">
        <v>5.4434112043547289E-3</v>
      </c>
      <c r="M24" s="259" t="s">
        <v>270</v>
      </c>
    </row>
    <row r="25" spans="2:13" ht="21.95" customHeight="1" thickTop="1" thickBot="1" x14ac:dyDescent="0.3">
      <c r="B25" s="132" t="s">
        <v>143</v>
      </c>
      <c r="C25" s="133" t="s">
        <v>144</v>
      </c>
      <c r="D25" s="168">
        <v>36</v>
      </c>
      <c r="E25" s="111">
        <v>2.6335040234089245E-2</v>
      </c>
      <c r="F25" s="169">
        <v>93</v>
      </c>
      <c r="G25" s="111">
        <v>3.2449406838799724E-2</v>
      </c>
      <c r="H25" s="169">
        <v>5</v>
      </c>
      <c r="I25" s="111">
        <v>2.8901734104046242E-2</v>
      </c>
      <c r="J25" s="170">
        <v>0</v>
      </c>
      <c r="K25" s="168">
        <v>134</v>
      </c>
      <c r="L25" s="147">
        <v>3.0392379224313908E-2</v>
      </c>
    </row>
    <row r="26" spans="2:13" ht="21.95" customHeight="1" thickTop="1" x14ac:dyDescent="0.25">
      <c r="B26" s="204" t="s">
        <v>145</v>
      </c>
      <c r="C26" s="125" t="s">
        <v>146</v>
      </c>
      <c r="D26" s="148">
        <v>3</v>
      </c>
      <c r="E26" s="129">
        <v>2.1945866861741038E-3</v>
      </c>
      <c r="F26" s="130">
        <v>0</v>
      </c>
      <c r="G26" s="129">
        <v>0</v>
      </c>
      <c r="H26" s="130">
        <v>0</v>
      </c>
      <c r="I26" s="129">
        <v>0</v>
      </c>
      <c r="J26" s="126">
        <v>0</v>
      </c>
      <c r="K26" s="151">
        <v>3</v>
      </c>
      <c r="L26" s="152">
        <v>6.8042640054434111E-4</v>
      </c>
      <c r="M26" s="259" t="s">
        <v>271</v>
      </c>
    </row>
    <row r="27" spans="2:13" ht="21.95" customHeight="1" x14ac:dyDescent="0.25">
      <c r="B27" s="204" t="s">
        <v>147</v>
      </c>
      <c r="C27" s="125" t="s">
        <v>148</v>
      </c>
      <c r="D27" s="148">
        <v>22</v>
      </c>
      <c r="E27" s="129">
        <v>1.6093635698610095E-2</v>
      </c>
      <c r="F27" s="130">
        <v>65</v>
      </c>
      <c r="G27" s="129">
        <v>2.2679692951849267E-2</v>
      </c>
      <c r="H27" s="130">
        <v>3</v>
      </c>
      <c r="I27" s="129">
        <v>1.7341040462427744E-2</v>
      </c>
      <c r="J27" s="126">
        <v>0</v>
      </c>
      <c r="K27" s="151">
        <v>90</v>
      </c>
      <c r="L27" s="152">
        <v>2.0412792016330235E-2</v>
      </c>
      <c r="M27" s="259" t="s">
        <v>272</v>
      </c>
    </row>
    <row r="28" spans="2:13" ht="21.95" customHeight="1" x14ac:dyDescent="0.25">
      <c r="B28" s="204" t="s">
        <v>149</v>
      </c>
      <c r="C28" s="125" t="s">
        <v>150</v>
      </c>
      <c r="D28" s="148">
        <v>0</v>
      </c>
      <c r="E28" s="129">
        <v>0</v>
      </c>
      <c r="F28" s="130">
        <v>4</v>
      </c>
      <c r="G28" s="129">
        <v>1.3956734124214933E-3</v>
      </c>
      <c r="H28" s="130">
        <v>0</v>
      </c>
      <c r="I28" s="129">
        <v>0</v>
      </c>
      <c r="J28" s="126">
        <v>0</v>
      </c>
      <c r="K28" s="151">
        <v>4</v>
      </c>
      <c r="L28" s="152">
        <v>9.0723520072578815E-4</v>
      </c>
      <c r="M28" s="259" t="s">
        <v>273</v>
      </c>
    </row>
    <row r="29" spans="2:13" ht="21.95" customHeight="1" x14ac:dyDescent="0.25">
      <c r="B29" s="204" t="s">
        <v>151</v>
      </c>
      <c r="C29" s="125" t="s">
        <v>152</v>
      </c>
      <c r="D29" s="148">
        <v>5</v>
      </c>
      <c r="E29" s="129">
        <v>3.6576444769568397E-3</v>
      </c>
      <c r="F29" s="130">
        <v>14</v>
      </c>
      <c r="G29" s="129">
        <v>4.8848569434752267E-3</v>
      </c>
      <c r="H29" s="130">
        <v>1</v>
      </c>
      <c r="I29" s="129">
        <v>5.7803468208092483E-3</v>
      </c>
      <c r="J29" s="126">
        <v>0</v>
      </c>
      <c r="K29" s="151">
        <v>20</v>
      </c>
      <c r="L29" s="152">
        <v>4.5361760036289412E-3</v>
      </c>
      <c r="M29" s="259" t="s">
        <v>274</v>
      </c>
    </row>
    <row r="30" spans="2:13" ht="21.95" customHeight="1" x14ac:dyDescent="0.25">
      <c r="B30" s="204" t="s">
        <v>153</v>
      </c>
      <c r="C30" s="125" t="s">
        <v>154</v>
      </c>
      <c r="D30" s="148">
        <v>3</v>
      </c>
      <c r="E30" s="129">
        <v>2.1945866861741038E-3</v>
      </c>
      <c r="F30" s="130">
        <v>8</v>
      </c>
      <c r="G30" s="129">
        <v>2.7913468248429866E-3</v>
      </c>
      <c r="H30" s="130">
        <v>1</v>
      </c>
      <c r="I30" s="129">
        <v>5.7803468208092483E-3</v>
      </c>
      <c r="J30" s="126">
        <v>0</v>
      </c>
      <c r="K30" s="151">
        <v>12</v>
      </c>
      <c r="L30" s="152">
        <v>2.7217056021773644E-3</v>
      </c>
      <c r="M30" s="259" t="s">
        <v>275</v>
      </c>
    </row>
    <row r="31" spans="2:13" ht="21.95" customHeight="1" thickBot="1" x14ac:dyDescent="0.3">
      <c r="B31" s="204" t="s">
        <v>155</v>
      </c>
      <c r="C31" s="125" t="s">
        <v>156</v>
      </c>
      <c r="D31" s="148">
        <v>3</v>
      </c>
      <c r="E31" s="129">
        <v>2.1945866861741038E-3</v>
      </c>
      <c r="F31" s="130">
        <v>2</v>
      </c>
      <c r="G31" s="129">
        <v>6.9783670621074664E-4</v>
      </c>
      <c r="H31" s="130">
        <v>0</v>
      </c>
      <c r="I31" s="129">
        <v>0</v>
      </c>
      <c r="J31" s="126">
        <v>0</v>
      </c>
      <c r="K31" s="151">
        <v>5</v>
      </c>
      <c r="L31" s="152">
        <v>1.1340440009072353E-3</v>
      </c>
      <c r="M31" s="259" t="s">
        <v>276</v>
      </c>
    </row>
    <row r="32" spans="2:13" ht="21.95" customHeight="1" thickTop="1" thickBot="1" x14ac:dyDescent="0.3">
      <c r="B32" s="132" t="s">
        <v>157</v>
      </c>
      <c r="C32" s="133" t="s">
        <v>158</v>
      </c>
      <c r="D32" s="168">
        <v>187</v>
      </c>
      <c r="E32" s="111">
        <v>0.13679590343818582</v>
      </c>
      <c r="F32" s="169">
        <v>411</v>
      </c>
      <c r="G32" s="111">
        <v>0.14340544312630843</v>
      </c>
      <c r="H32" s="169">
        <v>40</v>
      </c>
      <c r="I32" s="111">
        <v>0.23121387283236991</v>
      </c>
      <c r="J32" s="170">
        <v>0</v>
      </c>
      <c r="K32" s="168">
        <v>638</v>
      </c>
      <c r="L32" s="147">
        <v>0.1447040145157632</v>
      </c>
    </row>
    <row r="33" spans="2:13" ht="21.95" customHeight="1" thickTop="1" x14ac:dyDescent="0.25">
      <c r="B33" s="204" t="s">
        <v>159</v>
      </c>
      <c r="C33" s="125" t="s">
        <v>160</v>
      </c>
      <c r="D33" s="148">
        <v>6</v>
      </c>
      <c r="E33" s="129">
        <v>4.3891733723482075E-3</v>
      </c>
      <c r="F33" s="130">
        <v>7</v>
      </c>
      <c r="G33" s="129">
        <v>2.4424284717376133E-3</v>
      </c>
      <c r="H33" s="130">
        <v>1</v>
      </c>
      <c r="I33" s="129">
        <v>5.7803468208092483E-3</v>
      </c>
      <c r="J33" s="126">
        <v>0</v>
      </c>
      <c r="K33" s="151">
        <v>14</v>
      </c>
      <c r="L33" s="152">
        <v>3.1753232025402587E-3</v>
      </c>
      <c r="M33" s="259" t="s">
        <v>277</v>
      </c>
    </row>
    <row r="34" spans="2:13" ht="21.95" customHeight="1" x14ac:dyDescent="0.25">
      <c r="B34" s="204" t="s">
        <v>161</v>
      </c>
      <c r="C34" s="125" t="s">
        <v>162</v>
      </c>
      <c r="D34" s="148">
        <v>47</v>
      </c>
      <c r="E34" s="129">
        <v>3.4381858083394293E-2</v>
      </c>
      <c r="F34" s="130">
        <v>88</v>
      </c>
      <c r="G34" s="129">
        <v>3.0704815073272853E-2</v>
      </c>
      <c r="H34" s="130">
        <v>16</v>
      </c>
      <c r="I34" s="129">
        <v>9.2485549132947972E-2</v>
      </c>
      <c r="J34" s="126">
        <v>0</v>
      </c>
      <c r="K34" s="151">
        <v>151</v>
      </c>
      <c r="L34" s="152">
        <v>3.42481288273985E-2</v>
      </c>
      <c r="M34" s="259" t="s">
        <v>278</v>
      </c>
    </row>
    <row r="35" spans="2:13" ht="21.95" customHeight="1" x14ac:dyDescent="0.25">
      <c r="B35" s="204" t="s">
        <v>163</v>
      </c>
      <c r="C35" s="125" t="s">
        <v>164</v>
      </c>
      <c r="D35" s="148">
        <v>50</v>
      </c>
      <c r="E35" s="129">
        <v>3.6576444769568395E-2</v>
      </c>
      <c r="F35" s="130">
        <v>115</v>
      </c>
      <c r="G35" s="129">
        <v>4.0125610607117931E-2</v>
      </c>
      <c r="H35" s="130">
        <v>6</v>
      </c>
      <c r="I35" s="129">
        <v>3.4682080924855488E-2</v>
      </c>
      <c r="J35" s="126">
        <v>0</v>
      </c>
      <c r="K35" s="151">
        <v>171</v>
      </c>
      <c r="L35" s="152">
        <v>3.8784304831027447E-2</v>
      </c>
      <c r="M35" s="259" t="s">
        <v>279</v>
      </c>
    </row>
    <row r="36" spans="2:13" ht="21.95" customHeight="1" x14ac:dyDescent="0.25">
      <c r="B36" s="204" t="s">
        <v>165</v>
      </c>
      <c r="C36" s="125" t="s">
        <v>166</v>
      </c>
      <c r="D36" s="148">
        <v>20</v>
      </c>
      <c r="E36" s="129">
        <v>1.4630577907827359E-2</v>
      </c>
      <c r="F36" s="130">
        <v>48</v>
      </c>
      <c r="G36" s="129">
        <v>1.6748080949057921E-2</v>
      </c>
      <c r="H36" s="130">
        <v>1</v>
      </c>
      <c r="I36" s="129">
        <v>5.7803468208092483E-3</v>
      </c>
      <c r="J36" s="126">
        <v>0</v>
      </c>
      <c r="K36" s="151">
        <v>69</v>
      </c>
      <c r="L36" s="152">
        <v>1.5649807212519847E-2</v>
      </c>
      <c r="M36" s="259" t="s">
        <v>280</v>
      </c>
    </row>
    <row r="37" spans="2:13" ht="21.95" customHeight="1" x14ac:dyDescent="0.25">
      <c r="B37" s="204" t="s">
        <v>167</v>
      </c>
      <c r="C37" s="125" t="s">
        <v>168</v>
      </c>
      <c r="D37" s="148">
        <v>24</v>
      </c>
      <c r="E37" s="129">
        <v>1.755669348939283E-2</v>
      </c>
      <c r="F37" s="130">
        <v>48</v>
      </c>
      <c r="G37" s="129">
        <v>1.6748080949057921E-2</v>
      </c>
      <c r="H37" s="130">
        <v>3</v>
      </c>
      <c r="I37" s="129">
        <v>1.7341040462427744E-2</v>
      </c>
      <c r="J37" s="126">
        <v>0</v>
      </c>
      <c r="K37" s="151">
        <v>75</v>
      </c>
      <c r="L37" s="152">
        <v>1.7010660013608528E-2</v>
      </c>
      <c r="M37" s="259" t="s">
        <v>281</v>
      </c>
    </row>
    <row r="38" spans="2:13" ht="21.95" customHeight="1" x14ac:dyDescent="0.25">
      <c r="B38" s="204">
        <v>55</v>
      </c>
      <c r="C38" s="125" t="s">
        <v>169</v>
      </c>
      <c r="D38" s="148">
        <v>25</v>
      </c>
      <c r="E38" s="129">
        <v>1.8288222384784197E-2</v>
      </c>
      <c r="F38" s="130">
        <v>70</v>
      </c>
      <c r="G38" s="129">
        <v>2.4424284717376135E-2</v>
      </c>
      <c r="H38" s="130">
        <v>11</v>
      </c>
      <c r="I38" s="129">
        <v>6.358381502890173E-2</v>
      </c>
      <c r="J38" s="126">
        <v>0</v>
      </c>
      <c r="K38" s="151">
        <v>106</v>
      </c>
      <c r="L38" s="152">
        <v>2.4041732819233386E-2</v>
      </c>
      <c r="M38" s="259" t="s">
        <v>282</v>
      </c>
    </row>
    <row r="39" spans="2:13" ht="21.95" customHeight="1" x14ac:dyDescent="0.25">
      <c r="B39" s="204" t="s">
        <v>170</v>
      </c>
      <c r="C39" s="125" t="s">
        <v>171</v>
      </c>
      <c r="D39" s="148">
        <v>14</v>
      </c>
      <c r="E39" s="129">
        <v>1.0241404535479151E-2</v>
      </c>
      <c r="F39" s="130">
        <v>35</v>
      </c>
      <c r="G39" s="129">
        <v>1.2212142358688068E-2</v>
      </c>
      <c r="H39" s="130">
        <v>2</v>
      </c>
      <c r="I39" s="129">
        <v>1.1560693641618497E-2</v>
      </c>
      <c r="J39" s="126">
        <v>0</v>
      </c>
      <c r="K39" s="151">
        <v>51</v>
      </c>
      <c r="L39" s="152">
        <v>1.15672488092538E-2</v>
      </c>
      <c r="M39" s="259" t="s">
        <v>283</v>
      </c>
    </row>
    <row r="40" spans="2:13" ht="21.95" customHeight="1" thickBot="1" x14ac:dyDescent="0.3">
      <c r="B40" s="204" t="s">
        <v>172</v>
      </c>
      <c r="C40" s="125" t="s">
        <v>173</v>
      </c>
      <c r="D40" s="148">
        <v>1</v>
      </c>
      <c r="E40" s="129">
        <v>7.3152889539136799E-4</v>
      </c>
      <c r="F40" s="130">
        <v>0</v>
      </c>
      <c r="G40" s="129">
        <v>0</v>
      </c>
      <c r="H40" s="130">
        <v>0</v>
      </c>
      <c r="I40" s="129">
        <v>0</v>
      </c>
      <c r="J40" s="126">
        <v>0</v>
      </c>
      <c r="K40" s="151">
        <v>1</v>
      </c>
      <c r="L40" s="152">
        <v>2.2680880018144704E-4</v>
      </c>
      <c r="M40" s="259" t="s">
        <v>284</v>
      </c>
    </row>
    <row r="41" spans="2:13" ht="21.95" customHeight="1" thickTop="1" thickBot="1" x14ac:dyDescent="0.3">
      <c r="B41" s="132" t="s">
        <v>174</v>
      </c>
      <c r="C41" s="133" t="s">
        <v>175</v>
      </c>
      <c r="D41" s="168">
        <v>357</v>
      </c>
      <c r="E41" s="111">
        <v>0.2611558156547184</v>
      </c>
      <c r="F41" s="169">
        <v>821</v>
      </c>
      <c r="G41" s="111">
        <v>0.2864619678995115</v>
      </c>
      <c r="H41" s="169">
        <v>47</v>
      </c>
      <c r="I41" s="111">
        <v>0.27167630057803466</v>
      </c>
      <c r="J41" s="170">
        <v>0</v>
      </c>
      <c r="K41" s="168">
        <v>1225</v>
      </c>
      <c r="L41" s="147">
        <v>0.27784078022227265</v>
      </c>
    </row>
    <row r="42" spans="2:13" ht="21.95" customHeight="1" thickTop="1" x14ac:dyDescent="0.25">
      <c r="B42" s="204" t="s">
        <v>176</v>
      </c>
      <c r="C42" s="125" t="s">
        <v>177</v>
      </c>
      <c r="D42" s="148">
        <v>5</v>
      </c>
      <c r="E42" s="129">
        <v>3.6576444769568397E-3</v>
      </c>
      <c r="F42" s="130">
        <v>12</v>
      </c>
      <c r="G42" s="129">
        <v>4.1870202372644803E-3</v>
      </c>
      <c r="H42" s="130">
        <v>1</v>
      </c>
      <c r="I42" s="129">
        <v>5.7803468208092483E-3</v>
      </c>
      <c r="J42" s="126">
        <v>0</v>
      </c>
      <c r="K42" s="151">
        <v>18</v>
      </c>
      <c r="L42" s="152">
        <v>4.0825584032660464E-3</v>
      </c>
      <c r="M42" s="259" t="s">
        <v>285</v>
      </c>
    </row>
    <row r="43" spans="2:13" ht="21.95" customHeight="1" x14ac:dyDescent="0.25">
      <c r="B43" s="204" t="s">
        <v>178</v>
      </c>
      <c r="C43" s="125" t="s">
        <v>179</v>
      </c>
      <c r="D43" s="148">
        <v>14</v>
      </c>
      <c r="E43" s="129">
        <v>1.0241404535479151E-2</v>
      </c>
      <c r="F43" s="130">
        <v>26</v>
      </c>
      <c r="G43" s="129">
        <v>9.0718771807397069E-3</v>
      </c>
      <c r="H43" s="130">
        <v>1</v>
      </c>
      <c r="I43" s="129">
        <v>5.7803468208092483E-3</v>
      </c>
      <c r="J43" s="126">
        <v>0</v>
      </c>
      <c r="K43" s="151">
        <v>41</v>
      </c>
      <c r="L43" s="152">
        <v>9.299160807439328E-3</v>
      </c>
      <c r="M43" s="259" t="s">
        <v>286</v>
      </c>
    </row>
    <row r="44" spans="2:13" ht="21.95" customHeight="1" x14ac:dyDescent="0.25">
      <c r="B44" s="204" t="s">
        <v>180</v>
      </c>
      <c r="C44" s="125" t="s">
        <v>181</v>
      </c>
      <c r="D44" s="148">
        <v>176</v>
      </c>
      <c r="E44" s="129">
        <v>0.12874908558888076</v>
      </c>
      <c r="F44" s="130">
        <v>330</v>
      </c>
      <c r="G44" s="129">
        <v>0.1151430565247732</v>
      </c>
      <c r="H44" s="130">
        <v>19</v>
      </c>
      <c r="I44" s="129">
        <v>0.10982658959537572</v>
      </c>
      <c r="J44" s="126">
        <v>0</v>
      </c>
      <c r="K44" s="151">
        <v>525</v>
      </c>
      <c r="L44" s="152">
        <v>0.1190746200952597</v>
      </c>
      <c r="M44" s="259" t="s">
        <v>287</v>
      </c>
    </row>
    <row r="45" spans="2:13" ht="21.95" customHeight="1" x14ac:dyDescent="0.25">
      <c r="B45" s="204" t="s">
        <v>182</v>
      </c>
      <c r="C45" s="125" t="s">
        <v>183</v>
      </c>
      <c r="D45" s="148">
        <v>102</v>
      </c>
      <c r="E45" s="129">
        <v>7.4615947329919538E-2</v>
      </c>
      <c r="F45" s="130">
        <v>308</v>
      </c>
      <c r="G45" s="129">
        <v>0.10746685275645498</v>
      </c>
      <c r="H45" s="130">
        <v>17</v>
      </c>
      <c r="I45" s="129">
        <v>9.8265895953757232E-2</v>
      </c>
      <c r="J45" s="126">
        <v>0</v>
      </c>
      <c r="K45" s="151">
        <v>427</v>
      </c>
      <c r="L45" s="152">
        <v>9.6847357677477888E-2</v>
      </c>
      <c r="M45" s="259" t="s">
        <v>288</v>
      </c>
    </row>
    <row r="46" spans="2:13" ht="21.95" customHeight="1" x14ac:dyDescent="0.25">
      <c r="B46" s="204" t="s">
        <v>184</v>
      </c>
      <c r="C46" s="125" t="s">
        <v>185</v>
      </c>
      <c r="D46" s="148">
        <v>35</v>
      </c>
      <c r="E46" s="129">
        <v>2.5603511338697878E-2</v>
      </c>
      <c r="F46" s="130">
        <v>104</v>
      </c>
      <c r="G46" s="129">
        <v>3.6287508722958828E-2</v>
      </c>
      <c r="H46" s="130">
        <v>5</v>
      </c>
      <c r="I46" s="129">
        <v>2.8901734104046242E-2</v>
      </c>
      <c r="J46" s="126">
        <v>0</v>
      </c>
      <c r="K46" s="151">
        <v>144</v>
      </c>
      <c r="L46" s="152">
        <v>3.2660467226128372E-2</v>
      </c>
      <c r="M46" s="259" t="s">
        <v>289</v>
      </c>
    </row>
    <row r="47" spans="2:13" ht="21.95" customHeight="1" x14ac:dyDescent="0.25">
      <c r="B47" s="204" t="s">
        <v>186</v>
      </c>
      <c r="C47" s="125" t="s">
        <v>187</v>
      </c>
      <c r="D47" s="148">
        <v>5</v>
      </c>
      <c r="E47" s="129">
        <v>3.6576444769568397E-3</v>
      </c>
      <c r="F47" s="130">
        <v>9</v>
      </c>
      <c r="G47" s="129">
        <v>3.1402651779483602E-3</v>
      </c>
      <c r="H47" s="130">
        <v>1</v>
      </c>
      <c r="I47" s="129">
        <v>5.7803468208092483E-3</v>
      </c>
      <c r="J47" s="126">
        <v>0</v>
      </c>
      <c r="K47" s="151">
        <v>15</v>
      </c>
      <c r="L47" s="152">
        <v>3.4021320027217057E-3</v>
      </c>
      <c r="M47" s="259" t="s">
        <v>290</v>
      </c>
    </row>
    <row r="48" spans="2:13" ht="21.95" customHeight="1" x14ac:dyDescent="0.25">
      <c r="B48" s="204" t="s">
        <v>188</v>
      </c>
      <c r="C48" s="125" t="s">
        <v>189</v>
      </c>
      <c r="D48" s="148">
        <v>16</v>
      </c>
      <c r="E48" s="129">
        <v>1.1704462326261888E-2</v>
      </c>
      <c r="F48" s="130">
        <v>28</v>
      </c>
      <c r="G48" s="129">
        <v>9.7697138869504534E-3</v>
      </c>
      <c r="H48" s="130">
        <v>2</v>
      </c>
      <c r="I48" s="129">
        <v>1.1560693641618497E-2</v>
      </c>
      <c r="J48" s="126">
        <v>0</v>
      </c>
      <c r="K48" s="151">
        <v>46</v>
      </c>
      <c r="L48" s="152">
        <v>1.0433204808346563E-2</v>
      </c>
      <c r="M48" s="259" t="s">
        <v>291</v>
      </c>
    </row>
    <row r="49" spans="2:13" ht="21.95" customHeight="1" thickBot="1" x14ac:dyDescent="0.3">
      <c r="B49" s="204" t="s">
        <v>190</v>
      </c>
      <c r="C49" s="125" t="s">
        <v>191</v>
      </c>
      <c r="D49" s="148">
        <v>4</v>
      </c>
      <c r="E49" s="129">
        <v>2.926115581565472E-3</v>
      </c>
      <c r="F49" s="130">
        <v>4</v>
      </c>
      <c r="G49" s="129">
        <v>1.3956734124214933E-3</v>
      </c>
      <c r="H49" s="130">
        <v>1</v>
      </c>
      <c r="I49" s="129">
        <v>5.7803468208092483E-3</v>
      </c>
      <c r="J49" s="126">
        <v>0</v>
      </c>
      <c r="K49" s="151">
        <v>9</v>
      </c>
      <c r="L49" s="152">
        <v>2.0412792016330232E-3</v>
      </c>
      <c r="M49" s="259" t="s">
        <v>292</v>
      </c>
    </row>
    <row r="50" spans="2:13" ht="21.95" customHeight="1" thickTop="1" thickBot="1" x14ac:dyDescent="0.3">
      <c r="B50" s="132" t="s">
        <v>192</v>
      </c>
      <c r="C50" s="133" t="s">
        <v>193</v>
      </c>
      <c r="D50" s="168">
        <v>457</v>
      </c>
      <c r="E50" s="111">
        <v>0.33430870519385514</v>
      </c>
      <c r="F50" s="169">
        <v>915</v>
      </c>
      <c r="G50" s="111">
        <v>0.31926029309141662</v>
      </c>
      <c r="H50" s="169">
        <v>55</v>
      </c>
      <c r="I50" s="111">
        <v>0.31791907514450868</v>
      </c>
      <c r="J50" s="170">
        <v>2</v>
      </c>
      <c r="K50" s="168">
        <v>1429</v>
      </c>
      <c r="L50" s="147">
        <v>0.32410977545928782</v>
      </c>
    </row>
    <row r="51" spans="2:13" ht="21.95" customHeight="1" thickTop="1" x14ac:dyDescent="0.25">
      <c r="B51" s="204" t="s">
        <v>194</v>
      </c>
      <c r="C51" s="125" t="s">
        <v>195</v>
      </c>
      <c r="D51" s="148">
        <v>15</v>
      </c>
      <c r="E51" s="129">
        <v>1.0972933430870519E-2</v>
      </c>
      <c r="F51" s="130">
        <v>36</v>
      </c>
      <c r="G51" s="129">
        <v>1.2561060711793441E-2</v>
      </c>
      <c r="H51" s="130">
        <v>1</v>
      </c>
      <c r="I51" s="129">
        <v>5.7803468208092483E-3</v>
      </c>
      <c r="J51" s="126">
        <v>1</v>
      </c>
      <c r="K51" s="151">
        <v>53</v>
      </c>
      <c r="L51" s="152">
        <v>1.2020866409616693E-2</v>
      </c>
      <c r="M51" s="259" t="s">
        <v>293</v>
      </c>
    </row>
    <row r="52" spans="2:13" ht="21.95" customHeight="1" x14ac:dyDescent="0.25">
      <c r="B52" s="204" t="s">
        <v>196</v>
      </c>
      <c r="C52" s="125" t="s">
        <v>197</v>
      </c>
      <c r="D52" s="148">
        <v>5</v>
      </c>
      <c r="E52" s="129">
        <v>3.6576444769568397E-3</v>
      </c>
      <c r="F52" s="130">
        <v>22</v>
      </c>
      <c r="G52" s="129">
        <v>7.6762037683182132E-3</v>
      </c>
      <c r="H52" s="130">
        <v>3</v>
      </c>
      <c r="I52" s="129">
        <v>1.7341040462427744E-2</v>
      </c>
      <c r="J52" s="126">
        <v>0</v>
      </c>
      <c r="K52" s="151">
        <v>30</v>
      </c>
      <c r="L52" s="152">
        <v>6.8042640054434113E-3</v>
      </c>
      <c r="M52" s="259" t="s">
        <v>294</v>
      </c>
    </row>
    <row r="53" spans="2:13" ht="21.95" customHeight="1" thickBot="1" x14ac:dyDescent="0.3">
      <c r="B53" s="204" t="s">
        <v>198</v>
      </c>
      <c r="C53" s="125" t="s">
        <v>199</v>
      </c>
      <c r="D53" s="148">
        <v>437</v>
      </c>
      <c r="E53" s="129">
        <v>0.31967812728602779</v>
      </c>
      <c r="F53" s="130">
        <v>857</v>
      </c>
      <c r="G53" s="129">
        <v>0.29902302861130498</v>
      </c>
      <c r="H53" s="130">
        <v>51</v>
      </c>
      <c r="I53" s="129">
        <v>0.2947976878612717</v>
      </c>
      <c r="J53" s="126">
        <v>1</v>
      </c>
      <c r="K53" s="151">
        <v>1346</v>
      </c>
      <c r="L53" s="152">
        <v>0.3052846450442277</v>
      </c>
      <c r="M53" s="259" t="s">
        <v>295</v>
      </c>
    </row>
    <row r="54" spans="2:13" ht="21.95" customHeight="1" thickTop="1" thickBot="1" x14ac:dyDescent="0.3">
      <c r="B54" s="132" t="s">
        <v>200</v>
      </c>
      <c r="C54" s="133" t="s">
        <v>201</v>
      </c>
      <c r="D54" s="168">
        <v>15</v>
      </c>
      <c r="E54" s="111">
        <v>1.0972933430870519E-2</v>
      </c>
      <c r="F54" s="169">
        <v>30</v>
      </c>
      <c r="G54" s="111">
        <v>1.04675505931612E-2</v>
      </c>
      <c r="H54" s="169">
        <v>2</v>
      </c>
      <c r="I54" s="111">
        <v>1.1560693641618497E-2</v>
      </c>
      <c r="J54" s="170">
        <v>0</v>
      </c>
      <c r="K54" s="168">
        <v>47</v>
      </c>
      <c r="L54" s="147">
        <v>1.066001360852801E-2</v>
      </c>
      <c r="M54" s="259" t="s">
        <v>296</v>
      </c>
    </row>
    <row r="55" spans="2:13" ht="21.95" customHeight="1" thickTop="1" thickBot="1" x14ac:dyDescent="0.3">
      <c r="B55" s="263" t="s">
        <v>69</v>
      </c>
      <c r="C55" s="351"/>
      <c r="D55" s="164">
        <v>1367</v>
      </c>
      <c r="E55" s="142">
        <v>1</v>
      </c>
      <c r="F55" s="165">
        <v>2866</v>
      </c>
      <c r="G55" s="142">
        <v>0.99999999999999989</v>
      </c>
      <c r="H55" s="165">
        <v>173</v>
      </c>
      <c r="I55" s="142">
        <v>0.99999999999999989</v>
      </c>
      <c r="J55" s="166">
        <v>3</v>
      </c>
      <c r="K55" s="164">
        <v>4409</v>
      </c>
      <c r="L55" s="154">
        <v>1</v>
      </c>
      <c r="M55" s="259" t="s">
        <v>90</v>
      </c>
    </row>
    <row r="56" spans="2:13" ht="16.5" thickTop="1" thickBot="1" x14ac:dyDescent="0.3">
      <c r="B56" s="69"/>
      <c r="C56" s="69"/>
      <c r="D56" s="86"/>
      <c r="E56" s="72"/>
      <c r="F56" s="86"/>
      <c r="G56" s="72"/>
      <c r="H56" s="86"/>
      <c r="I56" s="72"/>
      <c r="J56" s="86"/>
      <c r="K56" s="86"/>
      <c r="L56" s="72"/>
    </row>
    <row r="57" spans="2:13" ht="15.75" thickTop="1" x14ac:dyDescent="0.25">
      <c r="B57" s="210" t="s">
        <v>78</v>
      </c>
      <c r="C57" s="211"/>
      <c r="D57" s="81"/>
      <c r="E57" s="81"/>
      <c r="F57" s="81"/>
      <c r="G57" s="81"/>
      <c r="H57" s="81"/>
      <c r="I57" s="81"/>
      <c r="J57" s="81"/>
      <c r="K57" s="82"/>
      <c r="L57" s="82"/>
    </row>
    <row r="58" spans="2:13" ht="15.75" thickBot="1" x14ac:dyDescent="0.3">
      <c r="B58" s="212" t="s">
        <v>307</v>
      </c>
      <c r="C58" s="213"/>
      <c r="D58" s="81"/>
      <c r="E58" s="81"/>
      <c r="F58" s="81"/>
      <c r="G58" s="81"/>
      <c r="H58" s="81"/>
      <c r="I58" s="81"/>
      <c r="J58" s="81"/>
      <c r="K58" s="84"/>
      <c r="L58" s="81"/>
    </row>
    <row r="59" spans="2:13" ht="15.75" thickTop="1" x14ac:dyDescent="0.25">
      <c r="B59" s="83"/>
      <c r="C59" s="81"/>
      <c r="D59" s="81"/>
      <c r="E59" s="81"/>
      <c r="F59" s="81"/>
      <c r="G59" s="81"/>
      <c r="H59" s="81"/>
      <c r="I59" s="81"/>
      <c r="J59" s="81"/>
      <c r="K59" s="84"/>
      <c r="L59" s="81"/>
    </row>
    <row r="60" spans="2:13" x14ac:dyDescent="0.25">
      <c r="B60" s="83"/>
      <c r="C60" s="81"/>
      <c r="D60" s="85"/>
      <c r="E60" s="85"/>
      <c r="F60" s="85"/>
      <c r="G60" s="85"/>
      <c r="H60" s="85"/>
      <c r="I60" s="85"/>
      <c r="J60" s="85"/>
      <c r="K60" s="87"/>
      <c r="L60" s="85"/>
    </row>
    <row r="61" spans="2:13" x14ac:dyDescent="0.25">
      <c r="B61" s="81"/>
      <c r="C61" s="81"/>
      <c r="D61" s="85"/>
      <c r="E61" s="85"/>
      <c r="F61" s="85"/>
      <c r="G61" s="85"/>
      <c r="H61" s="85"/>
      <c r="I61" s="85"/>
      <c r="J61" s="85"/>
      <c r="K61" s="87"/>
      <c r="L61" s="85"/>
    </row>
    <row r="62" spans="2:13" x14ac:dyDescent="0.25">
      <c r="B62" s="102"/>
      <c r="C62" s="81"/>
      <c r="D62" s="81"/>
      <c r="E62" s="81"/>
      <c r="F62" s="81"/>
      <c r="G62" s="81"/>
      <c r="H62" s="81"/>
      <c r="I62" s="81"/>
      <c r="J62" s="81"/>
      <c r="K62" s="84"/>
      <c r="L62" s="81"/>
    </row>
    <row r="63" spans="2:13" x14ac:dyDescent="0.25">
      <c r="B63" s="102"/>
      <c r="C63" s="81"/>
      <c r="D63" s="81"/>
      <c r="E63" s="81"/>
      <c r="F63" s="81"/>
      <c r="G63" s="81"/>
      <c r="H63" s="81"/>
      <c r="I63" s="81"/>
      <c r="J63" s="81"/>
      <c r="K63" s="84"/>
      <c r="L63" s="81"/>
    </row>
    <row r="64" spans="2:13" x14ac:dyDescent="0.25">
      <c r="B64" s="102"/>
      <c r="C64" s="81"/>
      <c r="D64" s="81"/>
      <c r="E64" s="81"/>
      <c r="F64" s="81"/>
      <c r="G64" s="81"/>
      <c r="H64" s="81"/>
      <c r="I64" s="81"/>
      <c r="J64" s="81"/>
      <c r="K64" s="84"/>
      <c r="L64" s="81"/>
    </row>
    <row r="65" spans="2:12" x14ac:dyDescent="0.25">
      <c r="B65" s="102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102"/>
      <c r="C66" s="81"/>
      <c r="D66" s="85"/>
      <c r="E66" s="81"/>
      <c r="F66" s="85"/>
      <c r="G66" s="81"/>
      <c r="H66" s="85"/>
      <c r="I66" s="81"/>
      <c r="J66" s="85"/>
      <c r="K66" s="85"/>
      <c r="L66" s="81"/>
    </row>
    <row r="67" spans="2:12" x14ac:dyDescent="0.25">
      <c r="B67" s="102"/>
      <c r="C67" s="81"/>
      <c r="D67" s="85"/>
      <c r="E67" s="81"/>
      <c r="F67" s="85"/>
      <c r="G67" s="81"/>
      <c r="H67" s="85"/>
      <c r="I67" s="81"/>
      <c r="J67" s="85"/>
      <c r="K67" s="85"/>
      <c r="L67" s="81"/>
    </row>
    <row r="68" spans="2:12" x14ac:dyDescent="0.25">
      <c r="B68" s="102"/>
      <c r="C68" s="81"/>
      <c r="D68" s="85"/>
      <c r="E68" s="81"/>
      <c r="F68" s="85"/>
      <c r="G68" s="81"/>
      <c r="H68" s="85"/>
      <c r="I68" s="81"/>
      <c r="J68" s="85"/>
      <c r="K68" s="85"/>
      <c r="L68" s="81"/>
    </row>
    <row r="69" spans="2:12" x14ac:dyDescent="0.25">
      <c r="B69" s="102"/>
      <c r="C69" s="81"/>
      <c r="D69" s="85"/>
      <c r="E69" s="81"/>
      <c r="F69" s="85"/>
      <c r="G69" s="81"/>
      <c r="H69" s="85"/>
      <c r="I69" s="81"/>
      <c r="J69" s="85"/>
      <c r="K69" s="85"/>
      <c r="L69" s="81"/>
    </row>
    <row r="70" spans="2:12" x14ac:dyDescent="0.25">
      <c r="B70" s="102"/>
      <c r="C70" s="81"/>
      <c r="D70" s="85"/>
      <c r="E70" s="81"/>
      <c r="F70" s="85"/>
      <c r="G70" s="81"/>
      <c r="H70" s="85"/>
      <c r="I70" s="81"/>
      <c r="J70" s="85"/>
      <c r="K70" s="85"/>
      <c r="L70" s="81"/>
    </row>
    <row r="71" spans="2:12" x14ac:dyDescent="0.25">
      <c r="B71" s="102"/>
      <c r="C71" s="81"/>
      <c r="D71" s="85"/>
      <c r="E71" s="81"/>
      <c r="F71" s="85"/>
      <c r="G71" s="81"/>
      <c r="H71" s="85"/>
      <c r="I71" s="81"/>
      <c r="J71" s="85"/>
      <c r="K71" s="85"/>
      <c r="L71" s="81"/>
    </row>
    <row r="72" spans="2:12" x14ac:dyDescent="0.25">
      <c r="B72" s="102"/>
      <c r="C72" s="81"/>
      <c r="D72" s="85"/>
      <c r="E72" s="81"/>
      <c r="F72" s="85"/>
      <c r="G72" s="81"/>
      <c r="H72" s="85"/>
      <c r="I72" s="81"/>
      <c r="J72" s="85"/>
      <c r="K72" s="85"/>
      <c r="L72" s="81"/>
    </row>
    <row r="73" spans="2:12" x14ac:dyDescent="0.25">
      <c r="B73" s="102"/>
      <c r="C73" s="81"/>
      <c r="D73" s="85"/>
      <c r="E73" s="81"/>
      <c r="F73" s="85"/>
      <c r="G73" s="81"/>
      <c r="H73" s="85"/>
      <c r="I73" s="81"/>
      <c r="J73" s="85"/>
      <c r="K73" s="85"/>
      <c r="L73" s="81"/>
    </row>
    <row r="74" spans="2:12" x14ac:dyDescent="0.25">
      <c r="B74" s="102"/>
      <c r="C74" s="81"/>
      <c r="D74" s="85"/>
      <c r="E74" s="81"/>
      <c r="F74" s="85"/>
      <c r="G74" s="81"/>
      <c r="H74" s="85"/>
      <c r="I74" s="81"/>
      <c r="J74" s="85"/>
      <c r="K74" s="85"/>
      <c r="L74" s="81"/>
    </row>
    <row r="75" spans="2:12" x14ac:dyDescent="0.25">
      <c r="B75" s="102"/>
      <c r="C75" s="81"/>
      <c r="D75" s="85"/>
      <c r="E75" s="81"/>
      <c r="F75" s="85"/>
      <c r="G75" s="81"/>
      <c r="H75" s="85"/>
      <c r="I75" s="81"/>
      <c r="J75" s="85"/>
      <c r="K75" s="85"/>
      <c r="L75" s="81"/>
    </row>
    <row r="76" spans="2:12" x14ac:dyDescent="0.25">
      <c r="B76" s="102"/>
      <c r="C76" s="81"/>
      <c r="D76" s="85"/>
      <c r="E76" s="81"/>
      <c r="F76" s="85"/>
      <c r="G76" s="81"/>
      <c r="H76" s="85"/>
      <c r="I76" s="81"/>
      <c r="J76" s="85"/>
      <c r="K76" s="85"/>
      <c r="L76" s="81"/>
    </row>
    <row r="77" spans="2:12" x14ac:dyDescent="0.25">
      <c r="B77" s="102"/>
      <c r="C77" s="81"/>
      <c r="D77" s="85"/>
      <c r="E77" s="81"/>
      <c r="F77" s="85"/>
      <c r="G77" s="81"/>
      <c r="H77" s="85"/>
      <c r="I77" s="81"/>
      <c r="J77" s="85"/>
      <c r="K77" s="85"/>
      <c r="L77" s="81"/>
    </row>
    <row r="78" spans="2:12" x14ac:dyDescent="0.25">
      <c r="B78" s="102"/>
      <c r="C78" s="81"/>
      <c r="D78" s="85"/>
      <c r="E78" s="81"/>
      <c r="F78" s="85"/>
      <c r="G78" s="81"/>
      <c r="H78" s="85"/>
      <c r="I78" s="81"/>
      <c r="J78" s="85"/>
      <c r="K78" s="85"/>
      <c r="L78" s="81"/>
    </row>
    <row r="79" spans="2:12" x14ac:dyDescent="0.25">
      <c r="B79" s="102"/>
      <c r="C79" s="81"/>
      <c r="D79" s="85"/>
      <c r="E79" s="81"/>
      <c r="F79" s="85"/>
      <c r="G79" s="81"/>
      <c r="H79" s="85"/>
      <c r="I79" s="81"/>
      <c r="J79" s="85"/>
      <c r="K79" s="85"/>
      <c r="L79" s="81"/>
    </row>
    <row r="80" spans="2:12" x14ac:dyDescent="0.25">
      <c r="B80" s="102"/>
      <c r="C80" s="81"/>
      <c r="D80" s="85"/>
      <c r="E80" s="81"/>
      <c r="F80" s="85"/>
      <c r="G80" s="81"/>
      <c r="H80" s="85"/>
      <c r="I80" s="81"/>
      <c r="J80" s="85"/>
      <c r="K80" s="85"/>
      <c r="L80" s="81"/>
    </row>
    <row r="81" spans="2:12" x14ac:dyDescent="0.25">
      <c r="B81" s="102"/>
      <c r="C81" s="81"/>
      <c r="D81" s="85"/>
      <c r="E81" s="81"/>
      <c r="F81" s="85"/>
      <c r="G81" s="81"/>
      <c r="H81" s="85"/>
      <c r="I81" s="81"/>
      <c r="J81" s="85"/>
      <c r="K81" s="85"/>
      <c r="L81" s="81"/>
    </row>
    <row r="82" spans="2:12" x14ac:dyDescent="0.25">
      <c r="B82" s="102"/>
      <c r="C82" s="81"/>
      <c r="D82" s="85"/>
      <c r="E82" s="81"/>
      <c r="F82" s="85"/>
      <c r="G82" s="81"/>
      <c r="H82" s="85"/>
      <c r="I82" s="81"/>
      <c r="J82" s="85"/>
      <c r="K82" s="85"/>
      <c r="L82" s="81"/>
    </row>
    <row r="83" spans="2:12" x14ac:dyDescent="0.25">
      <c r="B83" s="102"/>
      <c r="C83" s="81"/>
      <c r="D83" s="85"/>
      <c r="E83" s="81"/>
      <c r="F83" s="85"/>
      <c r="G83" s="81"/>
      <c r="H83" s="85"/>
      <c r="I83" s="81"/>
      <c r="J83" s="85"/>
      <c r="K83" s="85"/>
      <c r="L83" s="81"/>
    </row>
    <row r="84" spans="2:12" x14ac:dyDescent="0.25">
      <c r="B84" s="102"/>
      <c r="C84" s="81"/>
      <c r="D84" s="85"/>
      <c r="E84" s="81"/>
      <c r="F84" s="85"/>
      <c r="G84" s="81"/>
      <c r="H84" s="85"/>
      <c r="I84" s="81"/>
      <c r="J84" s="85"/>
      <c r="K84" s="85"/>
      <c r="L84" s="81"/>
    </row>
    <row r="85" spans="2:12" x14ac:dyDescent="0.25">
      <c r="B85" s="102"/>
      <c r="C85" s="81"/>
      <c r="D85" s="85"/>
      <c r="E85" s="81"/>
      <c r="F85" s="85"/>
      <c r="G85" s="81"/>
      <c r="H85" s="85"/>
      <c r="I85" s="81"/>
      <c r="J85" s="85"/>
      <c r="K85" s="85"/>
      <c r="L85" s="81"/>
    </row>
    <row r="86" spans="2:12" x14ac:dyDescent="0.25">
      <c r="B86" s="102"/>
      <c r="C86" s="81"/>
      <c r="D86" s="85"/>
      <c r="E86" s="81"/>
      <c r="F86" s="85"/>
      <c r="G86" s="81"/>
      <c r="H86" s="85"/>
      <c r="I86" s="81"/>
      <c r="J86" s="85"/>
      <c r="K86" s="85"/>
      <c r="L86" s="81"/>
    </row>
    <row r="87" spans="2:12" x14ac:dyDescent="0.25">
      <c r="B87" s="102"/>
      <c r="C87" s="81"/>
      <c r="D87" s="85"/>
      <c r="E87" s="81"/>
      <c r="F87" s="85"/>
      <c r="G87" s="81"/>
      <c r="H87" s="85"/>
      <c r="I87" s="81"/>
      <c r="J87" s="85"/>
      <c r="K87" s="85"/>
      <c r="L87" s="81"/>
    </row>
    <row r="88" spans="2:12" x14ac:dyDescent="0.25">
      <c r="B88" s="102"/>
      <c r="C88" s="81"/>
      <c r="D88" s="85"/>
      <c r="E88" s="81"/>
      <c r="F88" s="85"/>
      <c r="G88" s="81"/>
      <c r="H88" s="85"/>
      <c r="I88" s="81"/>
      <c r="J88" s="85"/>
      <c r="K88" s="85"/>
      <c r="L88" s="81"/>
    </row>
    <row r="89" spans="2:12" x14ac:dyDescent="0.25">
      <c r="B89" s="102"/>
      <c r="C89" s="81"/>
      <c r="D89" s="85"/>
      <c r="E89" s="81"/>
      <c r="F89" s="85"/>
      <c r="G89" s="81"/>
      <c r="H89" s="85"/>
      <c r="I89" s="81"/>
      <c r="J89" s="85"/>
      <c r="K89" s="85"/>
      <c r="L89" s="81"/>
    </row>
    <row r="90" spans="2:12" x14ac:dyDescent="0.25">
      <c r="B90" s="102"/>
      <c r="C90" s="81"/>
      <c r="D90" s="85"/>
      <c r="E90" s="81"/>
      <c r="F90" s="85"/>
      <c r="G90" s="81"/>
      <c r="H90" s="85"/>
      <c r="I90" s="81"/>
      <c r="J90" s="85"/>
      <c r="K90" s="85"/>
      <c r="L90" s="81"/>
    </row>
    <row r="91" spans="2:12" x14ac:dyDescent="0.25">
      <c r="B91" s="102"/>
      <c r="C91" s="81"/>
      <c r="D91" s="85"/>
      <c r="E91" s="81"/>
      <c r="F91" s="85"/>
      <c r="G91" s="81"/>
      <c r="H91" s="85"/>
      <c r="I91" s="81"/>
      <c r="J91" s="85"/>
      <c r="K91" s="85"/>
      <c r="L91" s="81"/>
    </row>
    <row r="92" spans="2:12" x14ac:dyDescent="0.25">
      <c r="B92" s="102"/>
      <c r="C92" s="81"/>
      <c r="D92" s="85"/>
      <c r="E92" s="81"/>
      <c r="F92" s="85"/>
      <c r="G92" s="81"/>
      <c r="H92" s="85"/>
      <c r="I92" s="81"/>
      <c r="J92" s="85"/>
      <c r="K92" s="85"/>
      <c r="L92" s="81"/>
    </row>
    <row r="93" spans="2:12" x14ac:dyDescent="0.25">
      <c r="B93" s="102"/>
      <c r="C93" s="81"/>
      <c r="D93" s="85"/>
      <c r="E93" s="81"/>
      <c r="F93" s="85"/>
      <c r="G93" s="81"/>
      <c r="H93" s="85"/>
      <c r="I93" s="81"/>
      <c r="J93" s="85"/>
      <c r="K93" s="85"/>
      <c r="L93" s="81"/>
    </row>
    <row r="94" spans="2:12" x14ac:dyDescent="0.25">
      <c r="B94" s="102"/>
      <c r="C94" s="81"/>
      <c r="D94" s="85"/>
      <c r="E94" s="81"/>
      <c r="F94" s="85"/>
      <c r="G94" s="81"/>
      <c r="H94" s="85"/>
      <c r="I94" s="81"/>
      <c r="J94" s="85"/>
      <c r="K94" s="85"/>
      <c r="L94" s="81"/>
    </row>
    <row r="95" spans="2:12" x14ac:dyDescent="0.25">
      <c r="B95" s="102"/>
      <c r="C95" s="81"/>
      <c r="D95" s="85"/>
      <c r="E95" s="81"/>
      <c r="F95" s="85"/>
      <c r="G95" s="81"/>
      <c r="H95" s="85"/>
      <c r="I95" s="81"/>
      <c r="J95" s="85"/>
      <c r="K95" s="85"/>
      <c r="L95" s="81"/>
    </row>
    <row r="96" spans="2:12" x14ac:dyDescent="0.25">
      <c r="B96" s="102"/>
      <c r="C96" s="81"/>
      <c r="D96" s="85"/>
      <c r="E96" s="81"/>
      <c r="F96" s="85"/>
      <c r="G96" s="81"/>
      <c r="H96" s="85"/>
      <c r="I96" s="81"/>
      <c r="J96" s="85"/>
      <c r="K96" s="85"/>
      <c r="L96" s="81"/>
    </row>
    <row r="97" spans="2:12" x14ac:dyDescent="0.25">
      <c r="B97" s="102"/>
      <c r="C97" s="81"/>
      <c r="D97" s="85"/>
      <c r="E97" s="81"/>
      <c r="F97" s="85"/>
      <c r="G97" s="81"/>
      <c r="H97" s="85"/>
      <c r="I97" s="81"/>
      <c r="J97" s="85"/>
      <c r="K97" s="85"/>
      <c r="L97" s="81"/>
    </row>
    <row r="98" spans="2:12" x14ac:dyDescent="0.25">
      <c r="B98" s="102"/>
      <c r="C98" s="81"/>
      <c r="D98" s="85"/>
      <c r="E98" s="81"/>
      <c r="F98" s="85"/>
      <c r="G98" s="81"/>
      <c r="H98" s="85"/>
      <c r="I98" s="81"/>
      <c r="J98" s="85"/>
      <c r="K98" s="85"/>
      <c r="L98" s="81"/>
    </row>
    <row r="99" spans="2:12" x14ac:dyDescent="0.25">
      <c r="B99" s="102"/>
      <c r="C99" s="81"/>
      <c r="D99" s="85"/>
      <c r="E99" s="81"/>
      <c r="F99" s="85"/>
      <c r="G99" s="81"/>
      <c r="H99" s="85"/>
      <c r="I99" s="81"/>
      <c r="J99" s="85"/>
      <c r="K99" s="85"/>
      <c r="L99" s="81"/>
    </row>
    <row r="100" spans="2:12" x14ac:dyDescent="0.25">
      <c r="B100" s="102"/>
      <c r="C100" s="81"/>
      <c r="D100" s="85"/>
      <c r="E100" s="81"/>
      <c r="F100" s="85"/>
      <c r="G100" s="81"/>
      <c r="H100" s="85"/>
      <c r="I100" s="81"/>
      <c r="J100" s="85"/>
      <c r="K100" s="85"/>
      <c r="L100" s="81"/>
    </row>
    <row r="101" spans="2:12" x14ac:dyDescent="0.25">
      <c r="B101" s="102"/>
      <c r="C101" s="81"/>
      <c r="D101" s="85"/>
      <c r="E101" s="81"/>
      <c r="F101" s="85"/>
      <c r="G101" s="81"/>
      <c r="H101" s="85"/>
      <c r="I101" s="81"/>
      <c r="J101" s="85"/>
      <c r="K101" s="85"/>
      <c r="L101" s="81"/>
    </row>
    <row r="102" spans="2:12" x14ac:dyDescent="0.25">
      <c r="B102" s="102"/>
      <c r="C102" s="81"/>
      <c r="D102" s="85"/>
      <c r="E102" s="81"/>
      <c r="F102" s="85"/>
      <c r="G102" s="81"/>
      <c r="H102" s="85"/>
      <c r="I102" s="81"/>
      <c r="J102" s="85"/>
      <c r="K102" s="85"/>
      <c r="L102" s="81"/>
    </row>
    <row r="103" spans="2:12" x14ac:dyDescent="0.25">
      <c r="B103" s="102"/>
      <c r="C103" s="81"/>
      <c r="D103" s="85"/>
      <c r="E103" s="81"/>
      <c r="F103" s="85"/>
      <c r="G103" s="81"/>
      <c r="H103" s="85"/>
      <c r="I103" s="81"/>
      <c r="J103" s="85"/>
      <c r="K103" s="85"/>
      <c r="L103" s="81"/>
    </row>
    <row r="104" spans="2:12" x14ac:dyDescent="0.25">
      <c r="B104" s="102"/>
      <c r="C104" s="81"/>
      <c r="D104" s="85"/>
      <c r="E104" s="81"/>
      <c r="F104" s="85"/>
      <c r="G104" s="81"/>
      <c r="H104" s="85"/>
      <c r="I104" s="81"/>
      <c r="J104" s="85"/>
      <c r="K104" s="85"/>
      <c r="L104" s="81"/>
    </row>
    <row r="105" spans="2:12" x14ac:dyDescent="0.25">
      <c r="B105" s="102"/>
      <c r="C105" s="81"/>
      <c r="D105" s="85"/>
      <c r="E105" s="81"/>
      <c r="F105" s="85"/>
      <c r="G105" s="81"/>
      <c r="H105" s="85"/>
      <c r="I105" s="81"/>
      <c r="J105" s="85"/>
      <c r="K105" s="85"/>
      <c r="L105" s="81"/>
    </row>
    <row r="106" spans="2:12" x14ac:dyDescent="0.25">
      <c r="B106" s="102"/>
      <c r="C106" s="81"/>
      <c r="D106" s="85"/>
      <c r="E106" s="81"/>
      <c r="F106" s="85"/>
      <c r="G106" s="81"/>
      <c r="H106" s="85"/>
      <c r="I106" s="81"/>
      <c r="J106" s="85"/>
      <c r="K106" s="85"/>
      <c r="L106" s="81"/>
    </row>
    <row r="107" spans="2:12" x14ac:dyDescent="0.25">
      <c r="B107" s="102"/>
      <c r="C107" s="81"/>
      <c r="D107" s="85"/>
      <c r="E107" s="81"/>
      <c r="F107" s="85"/>
      <c r="G107" s="81"/>
      <c r="H107" s="85"/>
      <c r="I107" s="81"/>
      <c r="J107" s="85"/>
      <c r="K107" s="85"/>
      <c r="L107" s="81"/>
    </row>
    <row r="108" spans="2:12" x14ac:dyDescent="0.25">
      <c r="B108" s="102"/>
      <c r="C108" s="81"/>
      <c r="D108" s="81"/>
      <c r="E108" s="81"/>
      <c r="F108" s="81"/>
      <c r="G108" s="81"/>
      <c r="H108" s="81"/>
      <c r="I108" s="81"/>
      <c r="J108" s="81"/>
      <c r="K108" s="84"/>
      <c r="L108" s="81"/>
    </row>
    <row r="109" spans="2:12" x14ac:dyDescent="0.25">
      <c r="B109" s="102"/>
      <c r="C109" s="81"/>
      <c r="D109" s="81"/>
      <c r="E109" s="81"/>
      <c r="F109" s="81"/>
      <c r="G109" s="81"/>
      <c r="H109" s="81"/>
      <c r="I109" s="81"/>
      <c r="J109" s="81"/>
      <c r="K109" s="84"/>
      <c r="L109" s="81"/>
    </row>
    <row r="110" spans="2:12" x14ac:dyDescent="0.25">
      <c r="B110" s="102"/>
      <c r="C110" s="81"/>
      <c r="D110" s="81"/>
      <c r="E110" s="81"/>
      <c r="F110" s="81"/>
      <c r="G110" s="81"/>
      <c r="H110" s="81"/>
      <c r="I110" s="81"/>
      <c r="J110" s="81"/>
      <c r="K110" s="84"/>
      <c r="L110" s="81"/>
    </row>
    <row r="111" spans="2:12" x14ac:dyDescent="0.25">
      <c r="B111" s="102"/>
      <c r="C111" s="81"/>
      <c r="D111" s="81"/>
      <c r="E111" s="81"/>
      <c r="F111" s="81"/>
      <c r="G111" s="81"/>
      <c r="H111" s="81"/>
      <c r="I111" s="81"/>
      <c r="J111" s="81"/>
      <c r="K111" s="84"/>
      <c r="L111" s="81"/>
    </row>
    <row r="112" spans="2:12" x14ac:dyDescent="0.25">
      <c r="B112" s="102"/>
      <c r="C112" s="81"/>
      <c r="D112" s="81"/>
      <c r="E112" s="81"/>
      <c r="F112" s="81"/>
      <c r="G112" s="81"/>
      <c r="H112" s="81"/>
      <c r="I112" s="81"/>
      <c r="J112" s="81"/>
      <c r="K112" s="84"/>
      <c r="L112" s="81"/>
    </row>
    <row r="113" spans="2:12" x14ac:dyDescent="0.25">
      <c r="B113" s="102"/>
      <c r="C113" s="81"/>
      <c r="D113" s="81"/>
      <c r="E113" s="81"/>
      <c r="F113" s="81"/>
      <c r="G113" s="81"/>
      <c r="H113" s="81"/>
      <c r="I113" s="81"/>
      <c r="J113" s="81"/>
      <c r="K113" s="84"/>
      <c r="L113" s="81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1:N60"/>
  <sheetViews>
    <sheetView zoomScale="80" zoomScaleNormal="80" workbookViewId="0">
      <selection activeCell="B2" sqref="B2:M2"/>
    </sheetView>
  </sheetViews>
  <sheetFormatPr defaultColWidth="9.140625" defaultRowHeight="15" x14ac:dyDescent="0.25"/>
  <cols>
    <col min="1" max="1" width="3.7109375" style="101" customWidth="1"/>
    <col min="2" max="2" width="13.7109375" style="101" customWidth="1"/>
    <col min="3" max="3" width="60.7109375" style="101" customWidth="1"/>
    <col min="4" max="13" width="13.7109375" style="101" customWidth="1"/>
    <col min="14" max="14" width="9.140625" style="259"/>
    <col min="15" max="16384" width="9.140625" style="101"/>
  </cols>
  <sheetData>
    <row r="1" spans="2:14" ht="15.75" thickBot="1" x14ac:dyDescent="0.3"/>
    <row r="2" spans="2:14" ht="25.15" customHeight="1" thickTop="1" thickBot="1" x14ac:dyDescent="0.3">
      <c r="B2" s="283" t="s">
        <v>346</v>
      </c>
      <c r="C2" s="284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2:14" ht="25.15" customHeight="1" thickTop="1" thickBot="1" x14ac:dyDescent="0.3">
      <c r="B3" s="266" t="s">
        <v>2</v>
      </c>
      <c r="C3" s="269" t="s">
        <v>1</v>
      </c>
      <c r="D3" s="306" t="s">
        <v>83</v>
      </c>
      <c r="E3" s="307"/>
      <c r="F3" s="307"/>
      <c r="G3" s="307"/>
      <c r="H3" s="307"/>
      <c r="I3" s="307"/>
      <c r="J3" s="307"/>
      <c r="K3" s="307"/>
      <c r="L3" s="307"/>
      <c r="M3" s="308"/>
    </row>
    <row r="4" spans="2:14" ht="25.15" customHeight="1" thickTop="1" thickBot="1" x14ac:dyDescent="0.3">
      <c r="B4" s="267"/>
      <c r="C4" s="270"/>
      <c r="D4" s="306" t="s">
        <v>81</v>
      </c>
      <c r="E4" s="309"/>
      <c r="F4" s="309"/>
      <c r="G4" s="309"/>
      <c r="H4" s="309"/>
      <c r="I4" s="309"/>
      <c r="J4" s="309"/>
      <c r="K4" s="309"/>
      <c r="L4" s="293" t="s">
        <v>69</v>
      </c>
      <c r="M4" s="310"/>
    </row>
    <row r="5" spans="2:14" ht="25.15" customHeight="1" thickTop="1" x14ac:dyDescent="0.25">
      <c r="B5" s="267"/>
      <c r="C5" s="270"/>
      <c r="D5" s="289" t="s">
        <v>72</v>
      </c>
      <c r="E5" s="278"/>
      <c r="F5" s="277" t="s">
        <v>305</v>
      </c>
      <c r="G5" s="278"/>
      <c r="H5" s="277" t="s">
        <v>306</v>
      </c>
      <c r="I5" s="278"/>
      <c r="J5" s="279" t="s">
        <v>73</v>
      </c>
      <c r="K5" s="279"/>
      <c r="L5" s="311"/>
      <c r="M5" s="312"/>
    </row>
    <row r="6" spans="2:14" ht="25.15" customHeight="1" thickBot="1" x14ac:dyDescent="0.3">
      <c r="B6" s="268"/>
      <c r="C6" s="271"/>
      <c r="D6" s="252" t="s">
        <v>4</v>
      </c>
      <c r="E6" s="248" t="s">
        <v>5</v>
      </c>
      <c r="F6" s="249" t="s">
        <v>4</v>
      </c>
      <c r="G6" s="248" t="s">
        <v>5</v>
      </c>
      <c r="H6" s="249" t="s">
        <v>4</v>
      </c>
      <c r="I6" s="248" t="s">
        <v>5</v>
      </c>
      <c r="J6" s="249" t="s">
        <v>4</v>
      </c>
      <c r="K6" s="250" t="s">
        <v>5</v>
      </c>
      <c r="L6" s="252" t="s">
        <v>4</v>
      </c>
      <c r="M6" s="251" t="s">
        <v>5</v>
      </c>
    </row>
    <row r="7" spans="2:14" ht="21.95" customHeight="1" thickTop="1" thickBot="1" x14ac:dyDescent="0.3">
      <c r="B7" s="132" t="s">
        <v>6</v>
      </c>
      <c r="C7" s="133" t="s">
        <v>111</v>
      </c>
      <c r="D7" s="168">
        <v>44</v>
      </c>
      <c r="E7" s="111">
        <v>6.7484662576687116E-2</v>
      </c>
      <c r="F7" s="169">
        <v>79</v>
      </c>
      <c r="G7" s="111">
        <v>4.1909814323607429E-2</v>
      </c>
      <c r="H7" s="169">
        <v>8</v>
      </c>
      <c r="I7" s="111">
        <v>6.4516129032258063E-2</v>
      </c>
      <c r="J7" s="169">
        <v>0</v>
      </c>
      <c r="K7" s="206">
        <v>0</v>
      </c>
      <c r="L7" s="168">
        <v>131</v>
      </c>
      <c r="M7" s="147">
        <v>4.9174174174174176E-2</v>
      </c>
      <c r="N7" s="259" t="s">
        <v>256</v>
      </c>
    </row>
    <row r="8" spans="2:14" ht="21.95" customHeight="1" thickTop="1" thickBot="1" x14ac:dyDescent="0.3">
      <c r="B8" s="132" t="s">
        <v>8</v>
      </c>
      <c r="C8" s="133" t="s">
        <v>112</v>
      </c>
      <c r="D8" s="168">
        <v>53</v>
      </c>
      <c r="E8" s="111">
        <v>8.1288343558282211E-2</v>
      </c>
      <c r="F8" s="169">
        <v>124</v>
      </c>
      <c r="G8" s="111">
        <v>6.5782493368700262E-2</v>
      </c>
      <c r="H8" s="169">
        <v>4</v>
      </c>
      <c r="I8" s="111">
        <v>3.2258064516129031E-2</v>
      </c>
      <c r="J8" s="169">
        <v>0</v>
      </c>
      <c r="K8" s="206">
        <v>0</v>
      </c>
      <c r="L8" s="168">
        <v>181</v>
      </c>
      <c r="M8" s="147">
        <v>6.7942942942942938E-2</v>
      </c>
    </row>
    <row r="9" spans="2:14" ht="21.95" customHeight="1" thickTop="1" x14ac:dyDescent="0.25">
      <c r="B9" s="204" t="s">
        <v>113</v>
      </c>
      <c r="C9" s="125" t="s">
        <v>114</v>
      </c>
      <c r="D9" s="148">
        <v>10</v>
      </c>
      <c r="E9" s="129">
        <v>1.5337423312883436E-2</v>
      </c>
      <c r="F9" s="130">
        <v>31</v>
      </c>
      <c r="G9" s="129">
        <v>1.6445623342175066E-2</v>
      </c>
      <c r="H9" s="130">
        <v>0</v>
      </c>
      <c r="I9" s="129">
        <v>0</v>
      </c>
      <c r="J9" s="130">
        <v>0</v>
      </c>
      <c r="K9" s="150">
        <v>0</v>
      </c>
      <c r="L9" s="151">
        <v>41</v>
      </c>
      <c r="M9" s="152">
        <v>1.539039039039039E-2</v>
      </c>
      <c r="N9" s="259" t="s">
        <v>257</v>
      </c>
    </row>
    <row r="10" spans="2:14" ht="21.95" customHeight="1" x14ac:dyDescent="0.25">
      <c r="B10" s="204" t="s">
        <v>115</v>
      </c>
      <c r="C10" s="125" t="s">
        <v>116</v>
      </c>
      <c r="D10" s="148">
        <v>5</v>
      </c>
      <c r="E10" s="129">
        <v>7.6687116564417178E-3</v>
      </c>
      <c r="F10" s="130">
        <v>24</v>
      </c>
      <c r="G10" s="129">
        <v>1.273209549071618E-2</v>
      </c>
      <c r="H10" s="130">
        <v>1</v>
      </c>
      <c r="I10" s="129">
        <v>8.0645161290322578E-3</v>
      </c>
      <c r="J10" s="130">
        <v>0</v>
      </c>
      <c r="K10" s="150">
        <v>0</v>
      </c>
      <c r="L10" s="151">
        <v>30</v>
      </c>
      <c r="M10" s="152">
        <v>1.1261261261261261E-2</v>
      </c>
      <c r="N10" s="259" t="s">
        <v>258</v>
      </c>
    </row>
    <row r="11" spans="2:14" ht="21.95" customHeight="1" x14ac:dyDescent="0.25">
      <c r="B11" s="204" t="s">
        <v>117</v>
      </c>
      <c r="C11" s="125" t="s">
        <v>118</v>
      </c>
      <c r="D11" s="148">
        <v>20</v>
      </c>
      <c r="E11" s="129">
        <v>3.0674846625766871E-2</v>
      </c>
      <c r="F11" s="130">
        <v>37</v>
      </c>
      <c r="G11" s="129">
        <v>1.9628647214854113E-2</v>
      </c>
      <c r="H11" s="130">
        <v>0</v>
      </c>
      <c r="I11" s="129">
        <v>0</v>
      </c>
      <c r="J11" s="130">
        <v>0</v>
      </c>
      <c r="K11" s="150">
        <v>0</v>
      </c>
      <c r="L11" s="151">
        <v>57</v>
      </c>
      <c r="M11" s="152">
        <v>2.1396396396396396E-2</v>
      </c>
      <c r="N11" s="259" t="s">
        <v>259</v>
      </c>
    </row>
    <row r="12" spans="2:14" ht="21.95" customHeight="1" x14ac:dyDescent="0.25">
      <c r="B12" s="204" t="s">
        <v>119</v>
      </c>
      <c r="C12" s="125" t="s">
        <v>120</v>
      </c>
      <c r="D12" s="148">
        <v>8</v>
      </c>
      <c r="E12" s="129">
        <v>1.2269938650306749E-2</v>
      </c>
      <c r="F12" s="130">
        <v>12</v>
      </c>
      <c r="G12" s="129">
        <v>6.36604774535809E-3</v>
      </c>
      <c r="H12" s="130">
        <v>0</v>
      </c>
      <c r="I12" s="129">
        <v>0</v>
      </c>
      <c r="J12" s="130">
        <v>0</v>
      </c>
      <c r="K12" s="150">
        <v>0</v>
      </c>
      <c r="L12" s="151">
        <v>20</v>
      </c>
      <c r="M12" s="152">
        <v>7.5075075075075074E-3</v>
      </c>
      <c r="N12" s="259" t="s">
        <v>260</v>
      </c>
    </row>
    <row r="13" spans="2:14" ht="21.95" customHeight="1" x14ac:dyDescent="0.25">
      <c r="B13" s="204" t="s">
        <v>121</v>
      </c>
      <c r="C13" s="125" t="s">
        <v>122</v>
      </c>
      <c r="D13" s="148">
        <v>1</v>
      </c>
      <c r="E13" s="129">
        <v>1.5337423312883436E-3</v>
      </c>
      <c r="F13" s="130">
        <v>1</v>
      </c>
      <c r="G13" s="129">
        <v>5.305039787798408E-4</v>
      </c>
      <c r="H13" s="130">
        <v>0</v>
      </c>
      <c r="I13" s="129">
        <v>0</v>
      </c>
      <c r="J13" s="130">
        <v>0</v>
      </c>
      <c r="K13" s="150">
        <v>0</v>
      </c>
      <c r="L13" s="151">
        <v>2</v>
      </c>
      <c r="M13" s="152">
        <v>7.5075075075075074E-4</v>
      </c>
      <c r="N13" s="259" t="s">
        <v>261</v>
      </c>
    </row>
    <row r="14" spans="2:14" ht="21.95" customHeight="1" x14ac:dyDescent="0.25">
      <c r="B14" s="204" t="s">
        <v>123</v>
      </c>
      <c r="C14" s="125" t="s">
        <v>124</v>
      </c>
      <c r="D14" s="148">
        <v>3</v>
      </c>
      <c r="E14" s="129">
        <v>4.601226993865031E-3</v>
      </c>
      <c r="F14" s="130">
        <v>2</v>
      </c>
      <c r="G14" s="129">
        <v>1.0610079575596816E-3</v>
      </c>
      <c r="H14" s="130">
        <v>0</v>
      </c>
      <c r="I14" s="129">
        <v>0</v>
      </c>
      <c r="J14" s="130">
        <v>0</v>
      </c>
      <c r="K14" s="150">
        <v>0</v>
      </c>
      <c r="L14" s="151">
        <v>5</v>
      </c>
      <c r="M14" s="152">
        <v>1.8768768768768769E-3</v>
      </c>
      <c r="N14" s="259" t="s">
        <v>262</v>
      </c>
    </row>
    <row r="15" spans="2:14" ht="21.95" customHeight="1" x14ac:dyDescent="0.25">
      <c r="B15" s="204" t="s">
        <v>125</v>
      </c>
      <c r="C15" s="125" t="s">
        <v>126</v>
      </c>
      <c r="D15" s="148">
        <v>5</v>
      </c>
      <c r="E15" s="129">
        <v>7.6687116564417178E-3</v>
      </c>
      <c r="F15" s="130">
        <v>14</v>
      </c>
      <c r="G15" s="129">
        <v>7.4270557029177718E-3</v>
      </c>
      <c r="H15" s="130">
        <v>2</v>
      </c>
      <c r="I15" s="129">
        <v>1.6129032258064516E-2</v>
      </c>
      <c r="J15" s="130">
        <v>0</v>
      </c>
      <c r="K15" s="150">
        <v>0</v>
      </c>
      <c r="L15" s="151">
        <v>21</v>
      </c>
      <c r="M15" s="152">
        <v>7.8828828828828822E-3</v>
      </c>
      <c r="N15" s="259" t="s">
        <v>263</v>
      </c>
    </row>
    <row r="16" spans="2:14" ht="21.95" customHeight="1" thickBot="1" x14ac:dyDescent="0.3">
      <c r="B16" s="204" t="s">
        <v>127</v>
      </c>
      <c r="C16" s="125" t="s">
        <v>128</v>
      </c>
      <c r="D16" s="148">
        <v>1</v>
      </c>
      <c r="E16" s="129">
        <v>1.5337423312883436E-3</v>
      </c>
      <c r="F16" s="130">
        <v>3</v>
      </c>
      <c r="G16" s="129">
        <v>1.5915119363395225E-3</v>
      </c>
      <c r="H16" s="130">
        <v>1</v>
      </c>
      <c r="I16" s="129">
        <v>8.0645161290322578E-3</v>
      </c>
      <c r="J16" s="130">
        <v>0</v>
      </c>
      <c r="K16" s="150">
        <v>0</v>
      </c>
      <c r="L16" s="151">
        <v>5</v>
      </c>
      <c r="M16" s="152">
        <v>1.8768768768768769E-3</v>
      </c>
      <c r="N16" s="259" t="s">
        <v>264</v>
      </c>
    </row>
    <row r="17" spans="2:14" ht="21.95" customHeight="1" thickTop="1" thickBot="1" x14ac:dyDescent="0.3">
      <c r="B17" s="132" t="s">
        <v>129</v>
      </c>
      <c r="C17" s="133" t="s">
        <v>130</v>
      </c>
      <c r="D17" s="168">
        <v>25</v>
      </c>
      <c r="E17" s="111">
        <v>3.8343558282208597E-2</v>
      </c>
      <c r="F17" s="169">
        <v>80</v>
      </c>
      <c r="G17" s="111">
        <v>4.2440318302387266E-2</v>
      </c>
      <c r="H17" s="169">
        <v>4</v>
      </c>
      <c r="I17" s="111">
        <v>3.2258064516129031E-2</v>
      </c>
      <c r="J17" s="169">
        <v>0</v>
      </c>
      <c r="K17" s="206">
        <v>0</v>
      </c>
      <c r="L17" s="168">
        <v>109</v>
      </c>
      <c r="M17" s="147">
        <v>4.0915915915915917E-2</v>
      </c>
    </row>
    <row r="18" spans="2:14" ht="21.95" customHeight="1" thickTop="1" x14ac:dyDescent="0.25">
      <c r="B18" s="204" t="s">
        <v>131</v>
      </c>
      <c r="C18" s="125" t="s">
        <v>133</v>
      </c>
      <c r="D18" s="148">
        <v>14</v>
      </c>
      <c r="E18" s="129">
        <v>2.1472392638036811E-2</v>
      </c>
      <c r="F18" s="130">
        <v>51</v>
      </c>
      <c r="G18" s="129">
        <v>2.7055702917771884E-2</v>
      </c>
      <c r="H18" s="130">
        <v>2</v>
      </c>
      <c r="I18" s="129">
        <v>1.6129032258064516E-2</v>
      </c>
      <c r="J18" s="130">
        <v>0</v>
      </c>
      <c r="K18" s="150">
        <v>0</v>
      </c>
      <c r="L18" s="151">
        <v>67</v>
      </c>
      <c r="M18" s="152">
        <v>2.5150150150150149E-2</v>
      </c>
      <c r="N18" s="259" t="s">
        <v>265</v>
      </c>
    </row>
    <row r="19" spans="2:14" ht="21.95" customHeight="1" x14ac:dyDescent="0.25">
      <c r="B19" s="204" t="s">
        <v>132</v>
      </c>
      <c r="C19" s="125" t="s">
        <v>133</v>
      </c>
      <c r="D19" s="148">
        <v>9</v>
      </c>
      <c r="E19" s="129">
        <v>1.3803680981595092E-2</v>
      </c>
      <c r="F19" s="130">
        <v>22</v>
      </c>
      <c r="G19" s="129">
        <v>1.1671087533156498E-2</v>
      </c>
      <c r="H19" s="130">
        <v>2</v>
      </c>
      <c r="I19" s="129">
        <v>1.6129032258064516E-2</v>
      </c>
      <c r="J19" s="130">
        <v>0</v>
      </c>
      <c r="K19" s="150">
        <v>0</v>
      </c>
      <c r="L19" s="151">
        <v>33</v>
      </c>
      <c r="M19" s="152">
        <v>1.2387387387387387E-2</v>
      </c>
      <c r="N19" s="259" t="s">
        <v>266</v>
      </c>
    </row>
    <row r="20" spans="2:14" ht="21.95" customHeight="1" thickBot="1" x14ac:dyDescent="0.3">
      <c r="B20" s="204" t="s">
        <v>134</v>
      </c>
      <c r="C20" s="125" t="s">
        <v>135</v>
      </c>
      <c r="D20" s="148">
        <v>2</v>
      </c>
      <c r="E20" s="129">
        <v>3.0674846625766872E-3</v>
      </c>
      <c r="F20" s="130">
        <v>7</v>
      </c>
      <c r="G20" s="129">
        <v>3.7135278514588859E-3</v>
      </c>
      <c r="H20" s="130">
        <v>0</v>
      </c>
      <c r="I20" s="129">
        <v>0</v>
      </c>
      <c r="J20" s="130">
        <v>0</v>
      </c>
      <c r="K20" s="150">
        <v>0</v>
      </c>
      <c r="L20" s="151">
        <v>9</v>
      </c>
      <c r="M20" s="152">
        <v>3.3783783783783786E-3</v>
      </c>
      <c r="N20" s="259" t="s">
        <v>267</v>
      </c>
    </row>
    <row r="21" spans="2:14" ht="21.95" customHeight="1" thickTop="1" thickBot="1" x14ac:dyDescent="0.3">
      <c r="B21" s="132" t="s">
        <v>136</v>
      </c>
      <c r="C21" s="133" t="s">
        <v>137</v>
      </c>
      <c r="D21" s="168">
        <v>25</v>
      </c>
      <c r="E21" s="111">
        <v>3.834355828220859E-2</v>
      </c>
      <c r="F21" s="169">
        <v>77</v>
      </c>
      <c r="G21" s="111">
        <v>4.0848806366047749E-2</v>
      </c>
      <c r="H21" s="169">
        <v>3</v>
      </c>
      <c r="I21" s="111">
        <v>2.4193548387096774E-2</v>
      </c>
      <c r="J21" s="169">
        <v>0</v>
      </c>
      <c r="K21" s="206">
        <v>0</v>
      </c>
      <c r="L21" s="168">
        <v>105</v>
      </c>
      <c r="M21" s="147">
        <v>3.9414414414414414E-2</v>
      </c>
    </row>
    <row r="22" spans="2:14" ht="21.95" customHeight="1" thickTop="1" x14ac:dyDescent="0.25">
      <c r="B22" s="204" t="s">
        <v>138</v>
      </c>
      <c r="C22" s="125" t="s">
        <v>139</v>
      </c>
      <c r="D22" s="148">
        <v>17</v>
      </c>
      <c r="E22" s="129">
        <v>2.6073619631901839E-2</v>
      </c>
      <c r="F22" s="130">
        <v>37</v>
      </c>
      <c r="G22" s="129">
        <v>1.9628647214854113E-2</v>
      </c>
      <c r="H22" s="130">
        <v>2</v>
      </c>
      <c r="I22" s="129">
        <v>1.6129032258064516E-2</v>
      </c>
      <c r="J22" s="130">
        <v>0</v>
      </c>
      <c r="K22" s="150">
        <v>0</v>
      </c>
      <c r="L22" s="151">
        <v>56</v>
      </c>
      <c r="M22" s="152">
        <v>2.1021021021021023E-2</v>
      </c>
      <c r="N22" s="259" t="s">
        <v>268</v>
      </c>
    </row>
    <row r="23" spans="2:14" ht="21.95" customHeight="1" x14ac:dyDescent="0.25">
      <c r="B23" s="204" t="s">
        <v>140</v>
      </c>
      <c r="C23" s="125" t="s">
        <v>139</v>
      </c>
      <c r="D23" s="148">
        <v>4</v>
      </c>
      <c r="E23" s="129">
        <v>6.1349693251533744E-3</v>
      </c>
      <c r="F23" s="130">
        <v>33</v>
      </c>
      <c r="G23" s="129">
        <v>1.7506631299734749E-2</v>
      </c>
      <c r="H23" s="130">
        <v>1</v>
      </c>
      <c r="I23" s="129">
        <v>8.0645161290322578E-3</v>
      </c>
      <c r="J23" s="130">
        <v>0</v>
      </c>
      <c r="K23" s="150">
        <v>0</v>
      </c>
      <c r="L23" s="151">
        <v>38</v>
      </c>
      <c r="M23" s="152">
        <v>1.4264264264264264E-2</v>
      </c>
      <c r="N23" s="259" t="s">
        <v>269</v>
      </c>
    </row>
    <row r="24" spans="2:14" ht="21.95" customHeight="1" thickBot="1" x14ac:dyDescent="0.3">
      <c r="B24" s="204" t="s">
        <v>141</v>
      </c>
      <c r="C24" s="125" t="s">
        <v>142</v>
      </c>
      <c r="D24" s="148">
        <v>4</v>
      </c>
      <c r="E24" s="129">
        <v>6.1349693251533744E-3</v>
      </c>
      <c r="F24" s="130">
        <v>7</v>
      </c>
      <c r="G24" s="129">
        <v>3.7135278514588859E-3</v>
      </c>
      <c r="H24" s="130">
        <v>0</v>
      </c>
      <c r="I24" s="129">
        <v>0</v>
      </c>
      <c r="J24" s="130">
        <v>0</v>
      </c>
      <c r="K24" s="150">
        <v>0</v>
      </c>
      <c r="L24" s="151">
        <v>11</v>
      </c>
      <c r="M24" s="152">
        <v>4.1291291291291289E-3</v>
      </c>
      <c r="N24" s="259" t="s">
        <v>270</v>
      </c>
    </row>
    <row r="25" spans="2:14" ht="21.95" customHeight="1" thickTop="1" thickBot="1" x14ac:dyDescent="0.3">
      <c r="B25" s="132" t="s">
        <v>143</v>
      </c>
      <c r="C25" s="133" t="s">
        <v>144</v>
      </c>
      <c r="D25" s="168">
        <v>24</v>
      </c>
      <c r="E25" s="111">
        <v>3.6809815950920248E-2</v>
      </c>
      <c r="F25" s="169">
        <v>89</v>
      </c>
      <c r="G25" s="111">
        <v>4.7214854111405836E-2</v>
      </c>
      <c r="H25" s="169">
        <v>6</v>
      </c>
      <c r="I25" s="111">
        <v>4.8387096774193547E-2</v>
      </c>
      <c r="J25" s="169">
        <v>0</v>
      </c>
      <c r="K25" s="206">
        <v>0</v>
      </c>
      <c r="L25" s="168">
        <v>119</v>
      </c>
      <c r="M25" s="147">
        <v>4.4669669669669676E-2</v>
      </c>
    </row>
    <row r="26" spans="2:14" ht="21.95" customHeight="1" thickTop="1" x14ac:dyDescent="0.25">
      <c r="B26" s="204" t="s">
        <v>145</v>
      </c>
      <c r="C26" s="125" t="s">
        <v>146</v>
      </c>
      <c r="D26" s="148">
        <v>1</v>
      </c>
      <c r="E26" s="129">
        <v>1.5337423312883436E-3</v>
      </c>
      <c r="F26" s="130">
        <v>3</v>
      </c>
      <c r="G26" s="129">
        <v>1.5915119363395225E-3</v>
      </c>
      <c r="H26" s="130">
        <v>0</v>
      </c>
      <c r="I26" s="129">
        <v>0</v>
      </c>
      <c r="J26" s="130">
        <v>0</v>
      </c>
      <c r="K26" s="150">
        <v>0</v>
      </c>
      <c r="L26" s="151">
        <v>4</v>
      </c>
      <c r="M26" s="152">
        <v>1.5015015015015015E-3</v>
      </c>
      <c r="N26" s="259" t="s">
        <v>271</v>
      </c>
    </row>
    <row r="27" spans="2:14" ht="21.95" customHeight="1" x14ac:dyDescent="0.25">
      <c r="B27" s="204" t="s">
        <v>147</v>
      </c>
      <c r="C27" s="125" t="s">
        <v>148</v>
      </c>
      <c r="D27" s="148">
        <v>19</v>
      </c>
      <c r="E27" s="129">
        <v>2.9141104294478526E-2</v>
      </c>
      <c r="F27" s="130">
        <v>73</v>
      </c>
      <c r="G27" s="129">
        <v>3.8726790450928382E-2</v>
      </c>
      <c r="H27" s="130">
        <v>3</v>
      </c>
      <c r="I27" s="129">
        <v>2.4193548387096774E-2</v>
      </c>
      <c r="J27" s="130">
        <v>0</v>
      </c>
      <c r="K27" s="150">
        <v>0</v>
      </c>
      <c r="L27" s="151">
        <v>95</v>
      </c>
      <c r="M27" s="152">
        <v>3.5660660660660662E-2</v>
      </c>
      <c r="N27" s="259" t="s">
        <v>272</v>
      </c>
    </row>
    <row r="28" spans="2:14" ht="21.95" customHeight="1" x14ac:dyDescent="0.25">
      <c r="B28" s="204" t="s">
        <v>149</v>
      </c>
      <c r="C28" s="125" t="s">
        <v>150</v>
      </c>
      <c r="D28" s="148">
        <v>1</v>
      </c>
      <c r="E28" s="129">
        <v>1.5337423312883436E-3</v>
      </c>
      <c r="F28" s="130">
        <v>5</v>
      </c>
      <c r="G28" s="129">
        <v>2.6525198938992041E-3</v>
      </c>
      <c r="H28" s="130">
        <v>2</v>
      </c>
      <c r="I28" s="129">
        <v>1.6129032258064516E-2</v>
      </c>
      <c r="J28" s="130">
        <v>0</v>
      </c>
      <c r="K28" s="150">
        <v>0</v>
      </c>
      <c r="L28" s="151">
        <v>8</v>
      </c>
      <c r="M28" s="152">
        <v>3.003003003003003E-3</v>
      </c>
      <c r="N28" s="259" t="s">
        <v>273</v>
      </c>
    </row>
    <row r="29" spans="2:14" ht="21.95" customHeight="1" x14ac:dyDescent="0.25">
      <c r="B29" s="204" t="s">
        <v>151</v>
      </c>
      <c r="C29" s="125" t="s">
        <v>152</v>
      </c>
      <c r="D29" s="148">
        <v>1</v>
      </c>
      <c r="E29" s="129">
        <v>1.5337423312883436E-3</v>
      </c>
      <c r="F29" s="130">
        <v>1</v>
      </c>
      <c r="G29" s="129">
        <v>5.305039787798408E-4</v>
      </c>
      <c r="H29" s="130">
        <v>1</v>
      </c>
      <c r="I29" s="129">
        <v>8.0645161290322578E-3</v>
      </c>
      <c r="J29" s="130">
        <v>0</v>
      </c>
      <c r="K29" s="150">
        <v>0</v>
      </c>
      <c r="L29" s="151">
        <v>3</v>
      </c>
      <c r="M29" s="152">
        <v>1.1261261261261261E-3</v>
      </c>
      <c r="N29" s="259" t="s">
        <v>274</v>
      </c>
    </row>
    <row r="30" spans="2:14" ht="21.95" customHeight="1" x14ac:dyDescent="0.25">
      <c r="B30" s="204" t="s">
        <v>153</v>
      </c>
      <c r="C30" s="125" t="s">
        <v>154</v>
      </c>
      <c r="D30" s="148">
        <v>2</v>
      </c>
      <c r="E30" s="129">
        <v>3.0674846625766872E-3</v>
      </c>
      <c r="F30" s="130">
        <v>7</v>
      </c>
      <c r="G30" s="129">
        <v>3.7135278514588859E-3</v>
      </c>
      <c r="H30" s="130">
        <v>0</v>
      </c>
      <c r="I30" s="129">
        <v>0</v>
      </c>
      <c r="J30" s="130">
        <v>0</v>
      </c>
      <c r="K30" s="150">
        <v>0</v>
      </c>
      <c r="L30" s="151">
        <v>9</v>
      </c>
      <c r="M30" s="152">
        <v>3.3783783783783786E-3</v>
      </c>
      <c r="N30" s="259" t="s">
        <v>275</v>
      </c>
    </row>
    <row r="31" spans="2:14" ht="21.95" customHeight="1" thickBot="1" x14ac:dyDescent="0.3">
      <c r="B31" s="204" t="s">
        <v>155</v>
      </c>
      <c r="C31" s="125" t="s">
        <v>156</v>
      </c>
      <c r="D31" s="148">
        <v>0</v>
      </c>
      <c r="E31" s="129">
        <v>0</v>
      </c>
      <c r="F31" s="130">
        <v>0</v>
      </c>
      <c r="G31" s="129">
        <v>0</v>
      </c>
      <c r="H31" s="130">
        <v>0</v>
      </c>
      <c r="I31" s="129">
        <v>0</v>
      </c>
      <c r="J31" s="130">
        <v>0</v>
      </c>
      <c r="K31" s="150">
        <v>0</v>
      </c>
      <c r="L31" s="151">
        <v>0</v>
      </c>
      <c r="M31" s="152">
        <v>0</v>
      </c>
      <c r="N31" s="259" t="s">
        <v>276</v>
      </c>
    </row>
    <row r="32" spans="2:14" ht="21.95" customHeight="1" thickTop="1" thickBot="1" x14ac:dyDescent="0.3">
      <c r="B32" s="132" t="s">
        <v>157</v>
      </c>
      <c r="C32" s="133" t="s">
        <v>158</v>
      </c>
      <c r="D32" s="168">
        <v>126</v>
      </c>
      <c r="E32" s="111">
        <v>0.19325153374233128</v>
      </c>
      <c r="F32" s="169">
        <v>423</v>
      </c>
      <c r="G32" s="111">
        <v>0.22440318302387272</v>
      </c>
      <c r="H32" s="169">
        <v>20</v>
      </c>
      <c r="I32" s="111">
        <v>0.16129032258064513</v>
      </c>
      <c r="J32" s="169">
        <v>0</v>
      </c>
      <c r="K32" s="206">
        <v>0</v>
      </c>
      <c r="L32" s="168">
        <v>569</v>
      </c>
      <c r="M32" s="147">
        <v>0.21358858858858859</v>
      </c>
    </row>
    <row r="33" spans="2:14" ht="21.95" customHeight="1" thickTop="1" x14ac:dyDescent="0.25">
      <c r="B33" s="204" t="s">
        <v>159</v>
      </c>
      <c r="C33" s="125" t="s">
        <v>160</v>
      </c>
      <c r="D33" s="148">
        <v>3</v>
      </c>
      <c r="E33" s="129">
        <v>4.601226993865031E-3</v>
      </c>
      <c r="F33" s="130">
        <v>6</v>
      </c>
      <c r="G33" s="129">
        <v>3.183023872679045E-3</v>
      </c>
      <c r="H33" s="130">
        <v>0</v>
      </c>
      <c r="I33" s="129">
        <v>0</v>
      </c>
      <c r="J33" s="130">
        <v>0</v>
      </c>
      <c r="K33" s="150">
        <v>0</v>
      </c>
      <c r="L33" s="151">
        <v>9</v>
      </c>
      <c r="M33" s="152">
        <v>3.3783783783783786E-3</v>
      </c>
      <c r="N33" s="259" t="s">
        <v>277</v>
      </c>
    </row>
    <row r="34" spans="2:14" ht="21.95" customHeight="1" x14ac:dyDescent="0.25">
      <c r="B34" s="204" t="s">
        <v>161</v>
      </c>
      <c r="C34" s="125" t="s">
        <v>162</v>
      </c>
      <c r="D34" s="148">
        <v>31</v>
      </c>
      <c r="E34" s="129">
        <v>4.7546012269938653E-2</v>
      </c>
      <c r="F34" s="130">
        <v>128</v>
      </c>
      <c r="G34" s="129">
        <v>6.7904509283819622E-2</v>
      </c>
      <c r="H34" s="130">
        <v>7</v>
      </c>
      <c r="I34" s="129">
        <v>5.6451612903225805E-2</v>
      </c>
      <c r="J34" s="130">
        <v>0</v>
      </c>
      <c r="K34" s="150">
        <v>0</v>
      </c>
      <c r="L34" s="151">
        <v>166</v>
      </c>
      <c r="M34" s="152">
        <v>6.231231231231231E-2</v>
      </c>
      <c r="N34" s="259" t="s">
        <v>278</v>
      </c>
    </row>
    <row r="35" spans="2:14" ht="21.95" customHeight="1" x14ac:dyDescent="0.25">
      <c r="B35" s="204" t="s">
        <v>163</v>
      </c>
      <c r="C35" s="125" t="s">
        <v>164</v>
      </c>
      <c r="D35" s="148">
        <v>23</v>
      </c>
      <c r="E35" s="129">
        <v>3.5276073619631899E-2</v>
      </c>
      <c r="F35" s="130">
        <v>83</v>
      </c>
      <c r="G35" s="129">
        <v>4.4031830238726789E-2</v>
      </c>
      <c r="H35" s="130">
        <v>6</v>
      </c>
      <c r="I35" s="129">
        <v>4.8387096774193547E-2</v>
      </c>
      <c r="J35" s="130">
        <v>0</v>
      </c>
      <c r="K35" s="150">
        <v>0</v>
      </c>
      <c r="L35" s="151">
        <v>112</v>
      </c>
      <c r="M35" s="152">
        <v>4.2042042042042045E-2</v>
      </c>
      <c r="N35" s="259" t="s">
        <v>279</v>
      </c>
    </row>
    <row r="36" spans="2:14" ht="21.95" customHeight="1" x14ac:dyDescent="0.25">
      <c r="B36" s="204" t="s">
        <v>165</v>
      </c>
      <c r="C36" s="125" t="s">
        <v>166</v>
      </c>
      <c r="D36" s="148">
        <v>21</v>
      </c>
      <c r="E36" s="129">
        <v>3.2208588957055216E-2</v>
      </c>
      <c r="F36" s="130">
        <v>47</v>
      </c>
      <c r="G36" s="129">
        <v>2.493368700265252E-2</v>
      </c>
      <c r="H36" s="130">
        <v>0</v>
      </c>
      <c r="I36" s="129">
        <v>0</v>
      </c>
      <c r="J36" s="130">
        <v>0</v>
      </c>
      <c r="K36" s="150">
        <v>0</v>
      </c>
      <c r="L36" s="151">
        <v>68</v>
      </c>
      <c r="M36" s="152">
        <v>2.5525525525525526E-2</v>
      </c>
      <c r="N36" s="259" t="s">
        <v>280</v>
      </c>
    </row>
    <row r="37" spans="2:14" ht="21.95" customHeight="1" x14ac:dyDescent="0.25">
      <c r="B37" s="204" t="s">
        <v>167</v>
      </c>
      <c r="C37" s="125" t="s">
        <v>168</v>
      </c>
      <c r="D37" s="148">
        <v>18</v>
      </c>
      <c r="E37" s="129">
        <v>2.7607361963190184E-2</v>
      </c>
      <c r="F37" s="130">
        <v>37</v>
      </c>
      <c r="G37" s="129">
        <v>1.9628647214854113E-2</v>
      </c>
      <c r="H37" s="130">
        <v>0</v>
      </c>
      <c r="I37" s="129">
        <v>0</v>
      </c>
      <c r="J37" s="130">
        <v>0</v>
      </c>
      <c r="K37" s="150">
        <v>0</v>
      </c>
      <c r="L37" s="151">
        <v>55</v>
      </c>
      <c r="M37" s="152">
        <v>2.0645645645645645E-2</v>
      </c>
      <c r="N37" s="259" t="s">
        <v>281</v>
      </c>
    </row>
    <row r="38" spans="2:14" ht="21.95" customHeight="1" x14ac:dyDescent="0.25">
      <c r="B38" s="204">
        <v>55</v>
      </c>
      <c r="C38" s="125" t="s">
        <v>169</v>
      </c>
      <c r="D38" s="148">
        <v>23</v>
      </c>
      <c r="E38" s="129">
        <v>3.5276073619631899E-2</v>
      </c>
      <c r="F38" s="130">
        <v>88</v>
      </c>
      <c r="G38" s="129">
        <v>4.6684350132625993E-2</v>
      </c>
      <c r="H38" s="130">
        <v>4</v>
      </c>
      <c r="I38" s="129">
        <v>3.2258064516129031E-2</v>
      </c>
      <c r="J38" s="130">
        <v>0</v>
      </c>
      <c r="K38" s="150">
        <v>0</v>
      </c>
      <c r="L38" s="151">
        <v>115</v>
      </c>
      <c r="M38" s="152">
        <v>4.3168168168168167E-2</v>
      </c>
      <c r="N38" s="259" t="s">
        <v>282</v>
      </c>
    </row>
    <row r="39" spans="2:14" ht="21.95" customHeight="1" x14ac:dyDescent="0.25">
      <c r="B39" s="204" t="s">
        <v>170</v>
      </c>
      <c r="C39" s="125" t="s">
        <v>171</v>
      </c>
      <c r="D39" s="148">
        <v>7</v>
      </c>
      <c r="E39" s="129">
        <v>1.0736196319018405E-2</v>
      </c>
      <c r="F39" s="130">
        <v>33</v>
      </c>
      <c r="G39" s="129">
        <v>1.7506631299734749E-2</v>
      </c>
      <c r="H39" s="130">
        <v>2</v>
      </c>
      <c r="I39" s="129">
        <v>1.6129032258064516E-2</v>
      </c>
      <c r="J39" s="130">
        <v>0</v>
      </c>
      <c r="K39" s="150">
        <v>0</v>
      </c>
      <c r="L39" s="151">
        <v>42</v>
      </c>
      <c r="M39" s="152">
        <v>1.5765765765765764E-2</v>
      </c>
      <c r="N39" s="259" t="s">
        <v>283</v>
      </c>
    </row>
    <row r="40" spans="2:14" ht="21.95" customHeight="1" thickBot="1" x14ac:dyDescent="0.3">
      <c r="B40" s="204" t="s">
        <v>172</v>
      </c>
      <c r="C40" s="125" t="s">
        <v>173</v>
      </c>
      <c r="D40" s="148">
        <v>0</v>
      </c>
      <c r="E40" s="129">
        <v>0</v>
      </c>
      <c r="F40" s="130">
        <v>1</v>
      </c>
      <c r="G40" s="129">
        <v>5.305039787798408E-4</v>
      </c>
      <c r="H40" s="130">
        <v>1</v>
      </c>
      <c r="I40" s="129">
        <v>8.0645161290322578E-3</v>
      </c>
      <c r="J40" s="130">
        <v>0</v>
      </c>
      <c r="K40" s="150">
        <v>0</v>
      </c>
      <c r="L40" s="151">
        <v>2</v>
      </c>
      <c r="M40" s="152">
        <v>7.5075075075075074E-4</v>
      </c>
      <c r="N40" s="259" t="s">
        <v>284</v>
      </c>
    </row>
    <row r="41" spans="2:14" ht="21.95" customHeight="1" thickTop="1" thickBot="1" x14ac:dyDescent="0.3">
      <c r="B41" s="132" t="s">
        <v>174</v>
      </c>
      <c r="C41" s="133" t="s">
        <v>175</v>
      </c>
      <c r="D41" s="168">
        <v>124</v>
      </c>
      <c r="E41" s="111">
        <v>0.19018404907975464</v>
      </c>
      <c r="F41" s="169">
        <v>435</v>
      </c>
      <c r="G41" s="111">
        <v>0.23076923076923078</v>
      </c>
      <c r="H41" s="169">
        <v>28</v>
      </c>
      <c r="I41" s="111">
        <v>0.22580645161290322</v>
      </c>
      <c r="J41" s="169">
        <v>0</v>
      </c>
      <c r="K41" s="206">
        <v>0</v>
      </c>
      <c r="L41" s="168">
        <v>587</v>
      </c>
      <c r="M41" s="147">
        <v>0.22034534534534533</v>
      </c>
    </row>
    <row r="42" spans="2:14" ht="21.95" customHeight="1" thickTop="1" x14ac:dyDescent="0.25">
      <c r="B42" s="204" t="s">
        <v>176</v>
      </c>
      <c r="C42" s="125" t="s">
        <v>177</v>
      </c>
      <c r="D42" s="148">
        <v>2</v>
      </c>
      <c r="E42" s="129">
        <v>3.0674846625766872E-3</v>
      </c>
      <c r="F42" s="130">
        <v>14</v>
      </c>
      <c r="G42" s="129">
        <v>7.4270557029177718E-3</v>
      </c>
      <c r="H42" s="130">
        <v>0</v>
      </c>
      <c r="I42" s="129">
        <v>0</v>
      </c>
      <c r="J42" s="130">
        <v>0</v>
      </c>
      <c r="K42" s="150">
        <v>0</v>
      </c>
      <c r="L42" s="151">
        <v>16</v>
      </c>
      <c r="M42" s="152">
        <v>6.006006006006006E-3</v>
      </c>
      <c r="N42" s="259" t="s">
        <v>285</v>
      </c>
    </row>
    <row r="43" spans="2:14" ht="21.95" customHeight="1" x14ac:dyDescent="0.25">
      <c r="B43" s="204" t="s">
        <v>178</v>
      </c>
      <c r="C43" s="125" t="s">
        <v>179</v>
      </c>
      <c r="D43" s="148">
        <v>10</v>
      </c>
      <c r="E43" s="129">
        <v>1.5337423312883436E-2</v>
      </c>
      <c r="F43" s="130">
        <v>25</v>
      </c>
      <c r="G43" s="129">
        <v>1.3262599469496022E-2</v>
      </c>
      <c r="H43" s="130">
        <v>1</v>
      </c>
      <c r="I43" s="129">
        <v>8.0645161290322578E-3</v>
      </c>
      <c r="J43" s="130">
        <v>0</v>
      </c>
      <c r="K43" s="150">
        <v>0</v>
      </c>
      <c r="L43" s="151">
        <v>36</v>
      </c>
      <c r="M43" s="152">
        <v>1.3513513513513514E-2</v>
      </c>
      <c r="N43" s="259" t="s">
        <v>286</v>
      </c>
    </row>
    <row r="44" spans="2:14" ht="21.95" customHeight="1" x14ac:dyDescent="0.25">
      <c r="B44" s="204" t="s">
        <v>180</v>
      </c>
      <c r="C44" s="125" t="s">
        <v>181</v>
      </c>
      <c r="D44" s="148">
        <v>81</v>
      </c>
      <c r="E44" s="129">
        <v>0.12423312883435583</v>
      </c>
      <c r="F44" s="130">
        <v>195</v>
      </c>
      <c r="G44" s="129">
        <v>0.10344827586206896</v>
      </c>
      <c r="H44" s="130">
        <v>16</v>
      </c>
      <c r="I44" s="129">
        <v>0.12903225806451613</v>
      </c>
      <c r="J44" s="130">
        <v>0</v>
      </c>
      <c r="K44" s="150">
        <v>0</v>
      </c>
      <c r="L44" s="151">
        <v>292</v>
      </c>
      <c r="M44" s="152">
        <v>0.10960960960960961</v>
      </c>
      <c r="N44" s="259" t="s">
        <v>287</v>
      </c>
    </row>
    <row r="45" spans="2:14" ht="21.95" customHeight="1" x14ac:dyDescent="0.25">
      <c r="B45" s="204" t="s">
        <v>182</v>
      </c>
      <c r="C45" s="125" t="s">
        <v>183</v>
      </c>
      <c r="D45" s="148">
        <v>15</v>
      </c>
      <c r="E45" s="129">
        <v>2.3006134969325152E-2</v>
      </c>
      <c r="F45" s="130">
        <v>110</v>
      </c>
      <c r="G45" s="129">
        <v>5.8355437665782495E-2</v>
      </c>
      <c r="H45" s="130">
        <v>6</v>
      </c>
      <c r="I45" s="129">
        <v>4.8387096774193547E-2</v>
      </c>
      <c r="J45" s="130">
        <v>0</v>
      </c>
      <c r="K45" s="150">
        <v>0</v>
      </c>
      <c r="L45" s="151">
        <v>131</v>
      </c>
      <c r="M45" s="152">
        <v>4.9174174174174176E-2</v>
      </c>
      <c r="N45" s="259" t="s">
        <v>288</v>
      </c>
    </row>
    <row r="46" spans="2:14" ht="21.95" customHeight="1" x14ac:dyDescent="0.25">
      <c r="B46" s="204" t="s">
        <v>184</v>
      </c>
      <c r="C46" s="125" t="s">
        <v>185</v>
      </c>
      <c r="D46" s="148">
        <v>8</v>
      </c>
      <c r="E46" s="129">
        <v>1.2269938650306749E-2</v>
      </c>
      <c r="F46" s="130">
        <v>58</v>
      </c>
      <c r="G46" s="129">
        <v>3.0769230769230771E-2</v>
      </c>
      <c r="H46" s="130">
        <v>4</v>
      </c>
      <c r="I46" s="129">
        <v>3.2258064516129031E-2</v>
      </c>
      <c r="J46" s="130">
        <v>0</v>
      </c>
      <c r="K46" s="150">
        <v>0</v>
      </c>
      <c r="L46" s="151">
        <v>70</v>
      </c>
      <c r="M46" s="152">
        <v>2.6276276276276277E-2</v>
      </c>
      <c r="N46" s="259" t="s">
        <v>289</v>
      </c>
    </row>
    <row r="47" spans="2:14" ht="21.95" customHeight="1" x14ac:dyDescent="0.25">
      <c r="B47" s="204" t="s">
        <v>186</v>
      </c>
      <c r="C47" s="125" t="s">
        <v>187</v>
      </c>
      <c r="D47" s="148">
        <v>2</v>
      </c>
      <c r="E47" s="129">
        <v>3.0674846625766872E-3</v>
      </c>
      <c r="F47" s="130">
        <v>9</v>
      </c>
      <c r="G47" s="129">
        <v>4.7745358090185673E-3</v>
      </c>
      <c r="H47" s="130">
        <v>0</v>
      </c>
      <c r="I47" s="129">
        <v>0</v>
      </c>
      <c r="J47" s="130">
        <v>0</v>
      </c>
      <c r="K47" s="150">
        <v>0</v>
      </c>
      <c r="L47" s="151">
        <v>11</v>
      </c>
      <c r="M47" s="152">
        <v>4.1291291291291289E-3</v>
      </c>
      <c r="N47" s="259" t="s">
        <v>290</v>
      </c>
    </row>
    <row r="48" spans="2:14" ht="21.95" customHeight="1" x14ac:dyDescent="0.25">
      <c r="B48" s="204" t="s">
        <v>188</v>
      </c>
      <c r="C48" s="125" t="s">
        <v>189</v>
      </c>
      <c r="D48" s="148">
        <v>5</v>
      </c>
      <c r="E48" s="129">
        <v>7.6687116564417178E-3</v>
      </c>
      <c r="F48" s="130">
        <v>20</v>
      </c>
      <c r="G48" s="129">
        <v>1.0610079575596816E-2</v>
      </c>
      <c r="H48" s="130">
        <v>1</v>
      </c>
      <c r="I48" s="129">
        <v>8.0645161290322578E-3</v>
      </c>
      <c r="J48" s="130">
        <v>0</v>
      </c>
      <c r="K48" s="150">
        <v>0</v>
      </c>
      <c r="L48" s="151">
        <v>26</v>
      </c>
      <c r="M48" s="152">
        <v>9.7597597597597601E-3</v>
      </c>
      <c r="N48" s="259" t="s">
        <v>291</v>
      </c>
    </row>
    <row r="49" spans="2:14" ht="21.95" customHeight="1" thickBot="1" x14ac:dyDescent="0.3">
      <c r="B49" s="204" t="s">
        <v>190</v>
      </c>
      <c r="C49" s="125" t="s">
        <v>191</v>
      </c>
      <c r="D49" s="148">
        <v>1</v>
      </c>
      <c r="E49" s="129">
        <v>1.5337423312883436E-3</v>
      </c>
      <c r="F49" s="130">
        <v>4</v>
      </c>
      <c r="G49" s="129">
        <v>2.1220159151193632E-3</v>
      </c>
      <c r="H49" s="130">
        <v>0</v>
      </c>
      <c r="I49" s="129">
        <v>0</v>
      </c>
      <c r="J49" s="130">
        <v>0</v>
      </c>
      <c r="K49" s="150">
        <v>0</v>
      </c>
      <c r="L49" s="151">
        <v>5</v>
      </c>
      <c r="M49" s="152">
        <v>1.8768768768768769E-3</v>
      </c>
      <c r="N49" s="259" t="s">
        <v>292</v>
      </c>
    </row>
    <row r="50" spans="2:14" ht="21.95" customHeight="1" thickTop="1" thickBot="1" x14ac:dyDescent="0.3">
      <c r="B50" s="132" t="s">
        <v>192</v>
      </c>
      <c r="C50" s="133" t="s">
        <v>193</v>
      </c>
      <c r="D50" s="168">
        <v>216</v>
      </c>
      <c r="E50" s="111">
        <v>0.33128834355828224</v>
      </c>
      <c r="F50" s="169">
        <v>559</v>
      </c>
      <c r="G50" s="111">
        <v>0.29655172413793102</v>
      </c>
      <c r="H50" s="169">
        <v>50</v>
      </c>
      <c r="I50" s="111">
        <v>0.40322580645161288</v>
      </c>
      <c r="J50" s="169">
        <v>2</v>
      </c>
      <c r="K50" s="206">
        <v>0.66666666666666663</v>
      </c>
      <c r="L50" s="168">
        <v>827</v>
      </c>
      <c r="M50" s="147">
        <v>0.31043543543543539</v>
      </c>
    </row>
    <row r="51" spans="2:14" ht="21.95" customHeight="1" thickTop="1" x14ac:dyDescent="0.25">
      <c r="B51" s="204" t="s">
        <v>194</v>
      </c>
      <c r="C51" s="125" t="s">
        <v>195</v>
      </c>
      <c r="D51" s="148">
        <v>8</v>
      </c>
      <c r="E51" s="129">
        <v>1.2269938650306749E-2</v>
      </c>
      <c r="F51" s="130">
        <v>9</v>
      </c>
      <c r="G51" s="129">
        <v>4.7745358090185673E-3</v>
      </c>
      <c r="H51" s="130">
        <v>0</v>
      </c>
      <c r="I51" s="129">
        <v>0</v>
      </c>
      <c r="J51" s="130">
        <v>1</v>
      </c>
      <c r="K51" s="150">
        <v>0.33333333333333331</v>
      </c>
      <c r="L51" s="151">
        <v>18</v>
      </c>
      <c r="M51" s="152">
        <v>6.7567567567567571E-3</v>
      </c>
      <c r="N51" s="259" t="s">
        <v>293</v>
      </c>
    </row>
    <row r="52" spans="2:14" ht="21.95" customHeight="1" x14ac:dyDescent="0.25">
      <c r="B52" s="204" t="s">
        <v>196</v>
      </c>
      <c r="C52" s="125" t="s">
        <v>197</v>
      </c>
      <c r="D52" s="148">
        <v>8</v>
      </c>
      <c r="E52" s="129">
        <v>1.2269938650306749E-2</v>
      </c>
      <c r="F52" s="130">
        <v>15</v>
      </c>
      <c r="G52" s="129">
        <v>7.9575596816976128E-3</v>
      </c>
      <c r="H52" s="130">
        <v>2</v>
      </c>
      <c r="I52" s="129">
        <v>1.6129032258064516E-2</v>
      </c>
      <c r="J52" s="130">
        <v>0</v>
      </c>
      <c r="K52" s="150">
        <v>0</v>
      </c>
      <c r="L52" s="151">
        <v>25</v>
      </c>
      <c r="M52" s="152">
        <v>9.3843843843843845E-3</v>
      </c>
      <c r="N52" s="259" t="s">
        <v>294</v>
      </c>
    </row>
    <row r="53" spans="2:14" ht="21.95" customHeight="1" thickBot="1" x14ac:dyDescent="0.3">
      <c r="B53" s="204" t="s">
        <v>198</v>
      </c>
      <c r="C53" s="125" t="s">
        <v>199</v>
      </c>
      <c r="D53" s="148">
        <v>200</v>
      </c>
      <c r="E53" s="129">
        <v>0.30674846625766872</v>
      </c>
      <c r="F53" s="130">
        <v>535</v>
      </c>
      <c r="G53" s="129">
        <v>0.28381962864721483</v>
      </c>
      <c r="H53" s="130">
        <v>48</v>
      </c>
      <c r="I53" s="129">
        <v>0.38709677419354838</v>
      </c>
      <c r="J53" s="130">
        <v>1</v>
      </c>
      <c r="K53" s="150">
        <v>0.33333333333333331</v>
      </c>
      <c r="L53" s="151">
        <v>784</v>
      </c>
      <c r="M53" s="152">
        <v>0.29429429429429427</v>
      </c>
      <c r="N53" s="259" t="s">
        <v>295</v>
      </c>
    </row>
    <row r="54" spans="2:14" ht="21.95" customHeight="1" thickTop="1" thickBot="1" x14ac:dyDescent="0.3">
      <c r="B54" s="132" t="s">
        <v>200</v>
      </c>
      <c r="C54" s="133" t="s">
        <v>201</v>
      </c>
      <c r="D54" s="168">
        <v>15</v>
      </c>
      <c r="E54" s="111">
        <v>2.3006134969325152E-2</v>
      </c>
      <c r="F54" s="169">
        <v>19</v>
      </c>
      <c r="G54" s="111">
        <v>1.0079575596816976E-2</v>
      </c>
      <c r="H54" s="169">
        <v>1</v>
      </c>
      <c r="I54" s="111">
        <v>8.0645161290322578E-3</v>
      </c>
      <c r="J54" s="169">
        <v>1</v>
      </c>
      <c r="K54" s="206">
        <v>0.33333333333333331</v>
      </c>
      <c r="L54" s="168">
        <v>36</v>
      </c>
      <c r="M54" s="147">
        <v>1.3513513513513514E-2</v>
      </c>
      <c r="N54" s="259" t="s">
        <v>296</v>
      </c>
    </row>
    <row r="55" spans="2:14" ht="21.95" customHeight="1" thickTop="1" thickBot="1" x14ac:dyDescent="0.3">
      <c r="B55" s="263" t="s">
        <v>69</v>
      </c>
      <c r="C55" s="351"/>
      <c r="D55" s="164">
        <v>652</v>
      </c>
      <c r="E55" s="142">
        <v>1</v>
      </c>
      <c r="F55" s="165">
        <v>1885</v>
      </c>
      <c r="G55" s="142">
        <v>0.99999999999999989</v>
      </c>
      <c r="H55" s="165">
        <v>124</v>
      </c>
      <c r="I55" s="142">
        <v>0.99999999999999989</v>
      </c>
      <c r="J55" s="165">
        <v>3</v>
      </c>
      <c r="K55" s="140">
        <v>1</v>
      </c>
      <c r="L55" s="164">
        <v>2664</v>
      </c>
      <c r="M55" s="154">
        <v>1</v>
      </c>
      <c r="N55" s="259" t="s">
        <v>90</v>
      </c>
    </row>
    <row r="56" spans="2:14" ht="16.5" thickTop="1" thickBot="1" x14ac:dyDescent="0.3">
      <c r="B56" s="69"/>
      <c r="C56" s="69"/>
      <c r="D56" s="86"/>
      <c r="E56" s="72"/>
      <c r="F56" s="86"/>
      <c r="G56" s="72"/>
      <c r="H56" s="86"/>
      <c r="I56" s="72"/>
      <c r="J56" s="86"/>
      <c r="K56" s="72"/>
      <c r="L56" s="86"/>
      <c r="M56" s="72"/>
    </row>
    <row r="57" spans="2:14" ht="15.75" thickTop="1" x14ac:dyDescent="0.25">
      <c r="B57" s="210" t="s">
        <v>78</v>
      </c>
      <c r="C57" s="211"/>
      <c r="D57" s="81"/>
      <c r="E57" s="81"/>
      <c r="F57" s="81"/>
      <c r="G57" s="81"/>
      <c r="H57" s="81"/>
      <c r="I57" s="81"/>
      <c r="J57" s="81"/>
      <c r="K57" s="81"/>
      <c r="L57" s="84"/>
      <c r="M57" s="81"/>
    </row>
    <row r="58" spans="2:14" ht="15.75" thickBot="1" x14ac:dyDescent="0.3">
      <c r="B58" s="212" t="s">
        <v>307</v>
      </c>
      <c r="C58" s="213"/>
      <c r="D58" s="81"/>
      <c r="E58" s="81"/>
      <c r="F58" s="81"/>
      <c r="G58" s="81"/>
      <c r="H58" s="81"/>
      <c r="I58" s="81"/>
      <c r="J58" s="81"/>
      <c r="K58" s="81"/>
      <c r="L58" s="84"/>
      <c r="M58" s="81"/>
    </row>
    <row r="59" spans="2:14" ht="15.75" thickTop="1" x14ac:dyDescent="0.25">
      <c r="B59" s="83"/>
      <c r="C59" s="81"/>
      <c r="D59" s="81"/>
      <c r="E59" s="81"/>
      <c r="F59" s="81"/>
      <c r="G59" s="81"/>
      <c r="H59" s="81"/>
      <c r="I59" s="81"/>
      <c r="J59" s="81"/>
      <c r="K59" s="81"/>
      <c r="L59" s="84"/>
      <c r="M59" s="81"/>
    </row>
    <row r="60" spans="2:14" x14ac:dyDescent="0.25">
      <c r="B60" s="81"/>
      <c r="C60" s="81"/>
      <c r="D60" s="85"/>
      <c r="E60" s="85"/>
      <c r="F60" s="81"/>
      <c r="G60" s="81"/>
      <c r="H60" s="81"/>
      <c r="I60" s="81"/>
      <c r="J60" s="81"/>
      <c r="K60" s="81"/>
      <c r="L60" s="84"/>
      <c r="M60" s="81"/>
    </row>
  </sheetData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B1:T61"/>
  <sheetViews>
    <sheetView topLeftCell="B1" zoomScale="80" zoomScaleNormal="80" workbookViewId="0">
      <selection activeCell="B2" sqref="B2:S2"/>
    </sheetView>
  </sheetViews>
  <sheetFormatPr defaultColWidth="9.140625" defaultRowHeight="15" x14ac:dyDescent="0.25"/>
  <cols>
    <col min="1" max="1" width="4.42578125" style="101" customWidth="1"/>
    <col min="2" max="2" width="13.7109375" style="101" customWidth="1"/>
    <col min="3" max="3" width="60.7109375" style="101" customWidth="1"/>
    <col min="4" max="19" width="13.7109375" style="101" customWidth="1"/>
    <col min="20" max="20" width="9.140625" style="259"/>
    <col min="21" max="16384" width="9.140625" style="101"/>
  </cols>
  <sheetData>
    <row r="1" spans="2:20" ht="15.75" thickBot="1" x14ac:dyDescent="0.3"/>
    <row r="2" spans="2:20" ht="33" customHeight="1" thickTop="1" thickBot="1" x14ac:dyDescent="0.3">
      <c r="B2" s="283" t="s">
        <v>347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92"/>
    </row>
    <row r="3" spans="2:20" ht="25.15" customHeight="1" thickTop="1" thickBot="1" x14ac:dyDescent="0.3">
      <c r="B3" s="266" t="s">
        <v>2</v>
      </c>
      <c r="C3" s="269" t="s">
        <v>110</v>
      </c>
      <c r="D3" s="306" t="s">
        <v>85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274" t="s">
        <v>69</v>
      </c>
    </row>
    <row r="4" spans="2:20" ht="25.15" customHeight="1" thickTop="1" thickBot="1" x14ac:dyDescent="0.3">
      <c r="B4" s="315"/>
      <c r="C4" s="270"/>
      <c r="D4" s="306" t="s">
        <v>86</v>
      </c>
      <c r="E4" s="307"/>
      <c r="F4" s="307"/>
      <c r="G4" s="307"/>
      <c r="H4" s="308"/>
      <c r="I4" s="306" t="s">
        <v>87</v>
      </c>
      <c r="J4" s="307"/>
      <c r="K4" s="307"/>
      <c r="L4" s="307"/>
      <c r="M4" s="308"/>
      <c r="N4" s="306" t="s">
        <v>88</v>
      </c>
      <c r="O4" s="307"/>
      <c r="P4" s="307"/>
      <c r="Q4" s="307"/>
      <c r="R4" s="308"/>
      <c r="S4" s="275"/>
    </row>
    <row r="5" spans="2:20" ht="25.15" customHeight="1" thickTop="1" x14ac:dyDescent="0.25">
      <c r="B5" s="315"/>
      <c r="C5" s="270"/>
      <c r="D5" s="319" t="s">
        <v>81</v>
      </c>
      <c r="E5" s="320"/>
      <c r="F5" s="320"/>
      <c r="G5" s="321"/>
      <c r="H5" s="317" t="s">
        <v>69</v>
      </c>
      <c r="I5" s="319" t="s">
        <v>81</v>
      </c>
      <c r="J5" s="320"/>
      <c r="K5" s="320"/>
      <c r="L5" s="321"/>
      <c r="M5" s="317" t="s">
        <v>69</v>
      </c>
      <c r="N5" s="319" t="s">
        <v>81</v>
      </c>
      <c r="O5" s="320"/>
      <c r="P5" s="320"/>
      <c r="Q5" s="321"/>
      <c r="R5" s="317" t="s">
        <v>69</v>
      </c>
      <c r="S5" s="275"/>
    </row>
    <row r="6" spans="2:20" ht="29.25" customHeight="1" thickBot="1" x14ac:dyDescent="0.3">
      <c r="B6" s="316"/>
      <c r="C6" s="271"/>
      <c r="D6" s="243" t="s">
        <v>72</v>
      </c>
      <c r="E6" s="245" t="s">
        <v>329</v>
      </c>
      <c r="F6" s="245" t="s">
        <v>330</v>
      </c>
      <c r="G6" s="105" t="s">
        <v>73</v>
      </c>
      <c r="H6" s="318"/>
      <c r="I6" s="243" t="s">
        <v>72</v>
      </c>
      <c r="J6" s="245" t="s">
        <v>329</v>
      </c>
      <c r="K6" s="245" t="s">
        <v>330</v>
      </c>
      <c r="L6" s="105" t="s">
        <v>73</v>
      </c>
      <c r="M6" s="318"/>
      <c r="N6" s="243" t="s">
        <v>72</v>
      </c>
      <c r="O6" s="245" t="s">
        <v>329</v>
      </c>
      <c r="P6" s="245" t="s">
        <v>330</v>
      </c>
      <c r="Q6" s="105" t="s">
        <v>73</v>
      </c>
      <c r="R6" s="318"/>
      <c r="S6" s="276"/>
    </row>
    <row r="7" spans="2:20" ht="21.95" customHeight="1" thickTop="1" thickBot="1" x14ac:dyDescent="0.3">
      <c r="B7" s="114" t="s">
        <v>6</v>
      </c>
      <c r="C7" s="161" t="s">
        <v>111</v>
      </c>
      <c r="D7" s="168">
        <v>4</v>
      </c>
      <c r="E7" s="169">
        <v>12</v>
      </c>
      <c r="F7" s="169">
        <v>1</v>
      </c>
      <c r="G7" s="170">
        <v>0</v>
      </c>
      <c r="H7" s="171">
        <v>17</v>
      </c>
      <c r="I7" s="168">
        <v>82</v>
      </c>
      <c r="J7" s="169">
        <v>126</v>
      </c>
      <c r="K7" s="169">
        <v>8</v>
      </c>
      <c r="L7" s="170">
        <v>1</v>
      </c>
      <c r="M7" s="171">
        <v>217</v>
      </c>
      <c r="N7" s="168">
        <v>48</v>
      </c>
      <c r="O7" s="169">
        <v>52</v>
      </c>
      <c r="P7" s="169">
        <v>10</v>
      </c>
      <c r="Q7" s="170">
        <v>0</v>
      </c>
      <c r="R7" s="171">
        <v>110</v>
      </c>
      <c r="S7" s="171">
        <v>344</v>
      </c>
      <c r="T7" s="259" t="s">
        <v>256</v>
      </c>
    </row>
    <row r="8" spans="2:20" ht="21.95" customHeight="1" thickTop="1" thickBot="1" x14ac:dyDescent="0.3">
      <c r="B8" s="132" t="s">
        <v>8</v>
      </c>
      <c r="C8" s="163" t="s">
        <v>112</v>
      </c>
      <c r="D8" s="168">
        <v>6</v>
      </c>
      <c r="E8" s="169">
        <v>19</v>
      </c>
      <c r="F8" s="169">
        <v>0</v>
      </c>
      <c r="G8" s="170">
        <v>0</v>
      </c>
      <c r="H8" s="171">
        <v>25</v>
      </c>
      <c r="I8" s="168">
        <v>77</v>
      </c>
      <c r="J8" s="169">
        <v>182</v>
      </c>
      <c r="K8" s="169">
        <v>3</v>
      </c>
      <c r="L8" s="170">
        <v>0</v>
      </c>
      <c r="M8" s="171">
        <v>262</v>
      </c>
      <c r="N8" s="168">
        <v>46</v>
      </c>
      <c r="O8" s="169">
        <v>110</v>
      </c>
      <c r="P8" s="169">
        <v>5</v>
      </c>
      <c r="Q8" s="170">
        <v>0</v>
      </c>
      <c r="R8" s="171">
        <v>161</v>
      </c>
      <c r="S8" s="171">
        <v>448</v>
      </c>
    </row>
    <row r="9" spans="2:20" ht="21.95" customHeight="1" thickTop="1" x14ac:dyDescent="0.25">
      <c r="B9" s="204" t="s">
        <v>113</v>
      </c>
      <c r="C9" s="162" t="s">
        <v>114</v>
      </c>
      <c r="D9" s="148">
        <v>1</v>
      </c>
      <c r="E9" s="130">
        <v>8</v>
      </c>
      <c r="F9" s="149">
        <v>0</v>
      </c>
      <c r="G9" s="126">
        <v>0</v>
      </c>
      <c r="H9" s="173">
        <v>9</v>
      </c>
      <c r="I9" s="148">
        <v>15</v>
      </c>
      <c r="J9" s="130">
        <v>58</v>
      </c>
      <c r="K9" s="149">
        <v>2</v>
      </c>
      <c r="L9" s="126">
        <v>0</v>
      </c>
      <c r="M9" s="173">
        <v>75</v>
      </c>
      <c r="N9" s="148">
        <v>5</v>
      </c>
      <c r="O9" s="130">
        <v>22</v>
      </c>
      <c r="P9" s="149">
        <v>2</v>
      </c>
      <c r="Q9" s="126">
        <v>0</v>
      </c>
      <c r="R9" s="173">
        <v>29</v>
      </c>
      <c r="S9" s="173">
        <v>113</v>
      </c>
      <c r="T9" s="259" t="s">
        <v>257</v>
      </c>
    </row>
    <row r="10" spans="2:20" ht="21.95" customHeight="1" x14ac:dyDescent="0.25">
      <c r="B10" s="204" t="s">
        <v>115</v>
      </c>
      <c r="C10" s="162" t="s">
        <v>116</v>
      </c>
      <c r="D10" s="148">
        <v>1</v>
      </c>
      <c r="E10" s="130">
        <v>1</v>
      </c>
      <c r="F10" s="149">
        <v>0</v>
      </c>
      <c r="G10" s="126">
        <v>0</v>
      </c>
      <c r="H10" s="173">
        <v>2</v>
      </c>
      <c r="I10" s="148">
        <v>11</v>
      </c>
      <c r="J10" s="130">
        <v>39</v>
      </c>
      <c r="K10" s="149">
        <v>0</v>
      </c>
      <c r="L10" s="126">
        <v>0</v>
      </c>
      <c r="M10" s="173">
        <v>50</v>
      </c>
      <c r="N10" s="148">
        <v>5</v>
      </c>
      <c r="O10" s="130">
        <v>18</v>
      </c>
      <c r="P10" s="149">
        <v>1</v>
      </c>
      <c r="Q10" s="126">
        <v>0</v>
      </c>
      <c r="R10" s="173">
        <v>24</v>
      </c>
      <c r="S10" s="173">
        <v>76</v>
      </c>
      <c r="T10" s="259" t="s">
        <v>258</v>
      </c>
    </row>
    <row r="11" spans="2:20" ht="21.95" customHeight="1" x14ac:dyDescent="0.25">
      <c r="B11" s="204" t="s">
        <v>117</v>
      </c>
      <c r="C11" s="162" t="s">
        <v>118</v>
      </c>
      <c r="D11" s="148">
        <v>1</v>
      </c>
      <c r="E11" s="130">
        <v>3</v>
      </c>
      <c r="F11" s="149">
        <v>0</v>
      </c>
      <c r="G11" s="126">
        <v>0</v>
      </c>
      <c r="H11" s="173">
        <v>4</v>
      </c>
      <c r="I11" s="148">
        <v>20</v>
      </c>
      <c r="J11" s="130">
        <v>38</v>
      </c>
      <c r="K11" s="149">
        <v>0</v>
      </c>
      <c r="L11" s="126">
        <v>0</v>
      </c>
      <c r="M11" s="173">
        <v>58</v>
      </c>
      <c r="N11" s="148">
        <v>18</v>
      </c>
      <c r="O11" s="130">
        <v>37</v>
      </c>
      <c r="P11" s="149">
        <v>0</v>
      </c>
      <c r="Q11" s="126">
        <v>0</v>
      </c>
      <c r="R11" s="173">
        <v>55</v>
      </c>
      <c r="S11" s="173">
        <v>117</v>
      </c>
      <c r="T11" s="259" t="s">
        <v>259</v>
      </c>
    </row>
    <row r="12" spans="2:20" ht="21.95" customHeight="1" x14ac:dyDescent="0.25">
      <c r="B12" s="204" t="s">
        <v>119</v>
      </c>
      <c r="C12" s="162" t="s">
        <v>120</v>
      </c>
      <c r="D12" s="148">
        <v>1</v>
      </c>
      <c r="E12" s="130">
        <v>2</v>
      </c>
      <c r="F12" s="149">
        <v>0</v>
      </c>
      <c r="G12" s="126">
        <v>0</v>
      </c>
      <c r="H12" s="173">
        <v>3</v>
      </c>
      <c r="I12" s="148">
        <v>9</v>
      </c>
      <c r="J12" s="130">
        <v>8</v>
      </c>
      <c r="K12" s="149">
        <v>0</v>
      </c>
      <c r="L12" s="126">
        <v>0</v>
      </c>
      <c r="M12" s="173">
        <v>17</v>
      </c>
      <c r="N12" s="148">
        <v>11</v>
      </c>
      <c r="O12" s="130">
        <v>10</v>
      </c>
      <c r="P12" s="149">
        <v>0</v>
      </c>
      <c r="Q12" s="126">
        <v>0</v>
      </c>
      <c r="R12" s="173">
        <v>21</v>
      </c>
      <c r="S12" s="173">
        <v>41</v>
      </c>
      <c r="T12" s="259" t="s">
        <v>260</v>
      </c>
    </row>
    <row r="13" spans="2:20" ht="21.95" customHeight="1" x14ac:dyDescent="0.25">
      <c r="B13" s="204" t="s">
        <v>121</v>
      </c>
      <c r="C13" s="162" t="s">
        <v>122</v>
      </c>
      <c r="D13" s="148">
        <v>0</v>
      </c>
      <c r="E13" s="130">
        <v>0</v>
      </c>
      <c r="F13" s="149">
        <v>0</v>
      </c>
      <c r="G13" s="126">
        <v>0</v>
      </c>
      <c r="H13" s="173">
        <v>0</v>
      </c>
      <c r="I13" s="148">
        <v>1</v>
      </c>
      <c r="J13" s="130">
        <v>1</v>
      </c>
      <c r="K13" s="149">
        <v>0</v>
      </c>
      <c r="L13" s="126">
        <v>0</v>
      </c>
      <c r="M13" s="173">
        <v>2</v>
      </c>
      <c r="N13" s="148">
        <v>1</v>
      </c>
      <c r="O13" s="130">
        <v>1</v>
      </c>
      <c r="P13" s="149">
        <v>0</v>
      </c>
      <c r="Q13" s="126">
        <v>0</v>
      </c>
      <c r="R13" s="173">
        <v>2</v>
      </c>
      <c r="S13" s="173">
        <v>4</v>
      </c>
      <c r="T13" s="259" t="s">
        <v>261</v>
      </c>
    </row>
    <row r="14" spans="2:20" ht="21.95" customHeight="1" x14ac:dyDescent="0.25">
      <c r="B14" s="204" t="s">
        <v>123</v>
      </c>
      <c r="C14" s="162" t="s">
        <v>124</v>
      </c>
      <c r="D14" s="148">
        <v>1</v>
      </c>
      <c r="E14" s="130">
        <v>1</v>
      </c>
      <c r="F14" s="149">
        <v>0</v>
      </c>
      <c r="G14" s="126">
        <v>0</v>
      </c>
      <c r="H14" s="173">
        <v>2</v>
      </c>
      <c r="I14" s="148">
        <v>6</v>
      </c>
      <c r="J14" s="130">
        <v>2</v>
      </c>
      <c r="K14" s="149">
        <v>0</v>
      </c>
      <c r="L14" s="126">
        <v>0</v>
      </c>
      <c r="M14" s="173">
        <v>8</v>
      </c>
      <c r="N14" s="148">
        <v>4</v>
      </c>
      <c r="O14" s="130">
        <v>1</v>
      </c>
      <c r="P14" s="149">
        <v>0</v>
      </c>
      <c r="Q14" s="126">
        <v>0</v>
      </c>
      <c r="R14" s="173">
        <v>5</v>
      </c>
      <c r="S14" s="173">
        <v>15</v>
      </c>
      <c r="T14" s="259" t="s">
        <v>262</v>
      </c>
    </row>
    <row r="15" spans="2:20" ht="21.95" customHeight="1" x14ac:dyDescent="0.25">
      <c r="B15" s="204" t="s">
        <v>125</v>
      </c>
      <c r="C15" s="162" t="s">
        <v>126</v>
      </c>
      <c r="D15" s="148">
        <v>1</v>
      </c>
      <c r="E15" s="130">
        <v>3</v>
      </c>
      <c r="F15" s="149">
        <v>0</v>
      </c>
      <c r="G15" s="126">
        <v>0</v>
      </c>
      <c r="H15" s="173">
        <v>4</v>
      </c>
      <c r="I15" s="148">
        <v>12</v>
      </c>
      <c r="J15" s="130">
        <v>28</v>
      </c>
      <c r="K15" s="149">
        <v>0</v>
      </c>
      <c r="L15" s="126">
        <v>0</v>
      </c>
      <c r="M15" s="173">
        <v>40</v>
      </c>
      <c r="N15" s="148">
        <v>1</v>
      </c>
      <c r="O15" s="130">
        <v>17</v>
      </c>
      <c r="P15" s="149">
        <v>2</v>
      </c>
      <c r="Q15" s="126">
        <v>0</v>
      </c>
      <c r="R15" s="173">
        <v>20</v>
      </c>
      <c r="S15" s="173">
        <v>64</v>
      </c>
      <c r="T15" s="259" t="s">
        <v>263</v>
      </c>
    </row>
    <row r="16" spans="2:20" ht="21.95" customHeight="1" thickBot="1" x14ac:dyDescent="0.3">
      <c r="B16" s="204" t="s">
        <v>127</v>
      </c>
      <c r="C16" s="162" t="s">
        <v>128</v>
      </c>
      <c r="D16" s="148">
        <v>0</v>
      </c>
      <c r="E16" s="130">
        <v>1</v>
      </c>
      <c r="F16" s="149">
        <v>0</v>
      </c>
      <c r="G16" s="126">
        <v>0</v>
      </c>
      <c r="H16" s="173">
        <v>1</v>
      </c>
      <c r="I16" s="148">
        <v>3</v>
      </c>
      <c r="J16" s="130">
        <v>8</v>
      </c>
      <c r="K16" s="149">
        <v>1</v>
      </c>
      <c r="L16" s="126">
        <v>0</v>
      </c>
      <c r="M16" s="173">
        <v>12</v>
      </c>
      <c r="N16" s="148">
        <v>1</v>
      </c>
      <c r="O16" s="130">
        <v>4</v>
      </c>
      <c r="P16" s="149">
        <v>0</v>
      </c>
      <c r="Q16" s="126">
        <v>0</v>
      </c>
      <c r="R16" s="173">
        <v>5</v>
      </c>
      <c r="S16" s="173">
        <v>18</v>
      </c>
      <c r="T16" s="259" t="s">
        <v>264</v>
      </c>
    </row>
    <row r="17" spans="2:20" ht="21.95" customHeight="1" thickTop="1" thickBot="1" x14ac:dyDescent="0.3">
      <c r="B17" s="132" t="s">
        <v>129</v>
      </c>
      <c r="C17" s="163" t="s">
        <v>130</v>
      </c>
      <c r="D17" s="168">
        <v>9</v>
      </c>
      <c r="E17" s="169">
        <v>25</v>
      </c>
      <c r="F17" s="169">
        <v>0</v>
      </c>
      <c r="G17" s="170">
        <v>0</v>
      </c>
      <c r="H17" s="171">
        <v>34</v>
      </c>
      <c r="I17" s="168">
        <v>84</v>
      </c>
      <c r="J17" s="169">
        <v>195</v>
      </c>
      <c r="K17" s="169">
        <v>1</v>
      </c>
      <c r="L17" s="170">
        <v>0</v>
      </c>
      <c r="M17" s="171">
        <v>280</v>
      </c>
      <c r="N17" s="168">
        <v>21</v>
      </c>
      <c r="O17" s="169">
        <v>42</v>
      </c>
      <c r="P17" s="169">
        <v>8</v>
      </c>
      <c r="Q17" s="170">
        <v>0</v>
      </c>
      <c r="R17" s="171">
        <v>71</v>
      </c>
      <c r="S17" s="171">
        <v>385</v>
      </c>
    </row>
    <row r="18" spans="2:20" ht="21.95" customHeight="1" thickTop="1" x14ac:dyDescent="0.25">
      <c r="B18" s="204" t="s">
        <v>131</v>
      </c>
      <c r="C18" s="162" t="s">
        <v>133</v>
      </c>
      <c r="D18" s="148">
        <v>5</v>
      </c>
      <c r="E18" s="130">
        <v>16</v>
      </c>
      <c r="F18" s="149">
        <v>0</v>
      </c>
      <c r="G18" s="126">
        <v>0</v>
      </c>
      <c r="H18" s="173">
        <v>21</v>
      </c>
      <c r="I18" s="148">
        <v>59</v>
      </c>
      <c r="J18" s="130">
        <v>117</v>
      </c>
      <c r="K18" s="149">
        <v>0</v>
      </c>
      <c r="L18" s="126">
        <v>0</v>
      </c>
      <c r="M18" s="173">
        <v>176</v>
      </c>
      <c r="N18" s="148">
        <v>15</v>
      </c>
      <c r="O18" s="130">
        <v>25</v>
      </c>
      <c r="P18" s="149">
        <v>4</v>
      </c>
      <c r="Q18" s="126">
        <v>0</v>
      </c>
      <c r="R18" s="173">
        <v>44</v>
      </c>
      <c r="S18" s="173">
        <v>241</v>
      </c>
      <c r="T18" s="259" t="s">
        <v>265</v>
      </c>
    </row>
    <row r="19" spans="2:20" ht="21.95" customHeight="1" x14ac:dyDescent="0.25">
      <c r="B19" s="204" t="s">
        <v>132</v>
      </c>
      <c r="C19" s="162" t="s">
        <v>133</v>
      </c>
      <c r="D19" s="148">
        <v>4</v>
      </c>
      <c r="E19" s="130">
        <v>7</v>
      </c>
      <c r="F19" s="149">
        <v>0</v>
      </c>
      <c r="G19" s="126">
        <v>0</v>
      </c>
      <c r="H19" s="173">
        <v>11</v>
      </c>
      <c r="I19" s="148">
        <v>22</v>
      </c>
      <c r="J19" s="130">
        <v>63</v>
      </c>
      <c r="K19" s="149">
        <v>1</v>
      </c>
      <c r="L19" s="126">
        <v>0</v>
      </c>
      <c r="M19" s="173">
        <v>86</v>
      </c>
      <c r="N19" s="148">
        <v>4</v>
      </c>
      <c r="O19" s="130">
        <v>13</v>
      </c>
      <c r="P19" s="149">
        <v>4</v>
      </c>
      <c r="Q19" s="126">
        <v>0</v>
      </c>
      <c r="R19" s="173">
        <v>21</v>
      </c>
      <c r="S19" s="173">
        <v>118</v>
      </c>
      <c r="T19" s="259" t="s">
        <v>266</v>
      </c>
    </row>
    <row r="20" spans="2:20" ht="21.95" customHeight="1" thickBot="1" x14ac:dyDescent="0.3">
      <c r="B20" s="204" t="s">
        <v>134</v>
      </c>
      <c r="C20" s="162" t="s">
        <v>135</v>
      </c>
      <c r="D20" s="148">
        <v>0</v>
      </c>
      <c r="E20" s="130">
        <v>2</v>
      </c>
      <c r="F20" s="149">
        <v>0</v>
      </c>
      <c r="G20" s="126">
        <v>0</v>
      </c>
      <c r="H20" s="173">
        <v>2</v>
      </c>
      <c r="I20" s="148">
        <v>3</v>
      </c>
      <c r="J20" s="130">
        <v>15</v>
      </c>
      <c r="K20" s="149">
        <v>0</v>
      </c>
      <c r="L20" s="126">
        <v>0</v>
      </c>
      <c r="M20" s="173">
        <v>18</v>
      </c>
      <c r="N20" s="148">
        <v>2</v>
      </c>
      <c r="O20" s="130">
        <v>4</v>
      </c>
      <c r="P20" s="149">
        <v>0</v>
      </c>
      <c r="Q20" s="126">
        <v>0</v>
      </c>
      <c r="R20" s="173">
        <v>6</v>
      </c>
      <c r="S20" s="173">
        <v>26</v>
      </c>
      <c r="T20" s="259" t="s">
        <v>267</v>
      </c>
    </row>
    <row r="21" spans="2:20" ht="21.95" customHeight="1" thickTop="1" thickBot="1" x14ac:dyDescent="0.3">
      <c r="B21" s="132" t="s">
        <v>136</v>
      </c>
      <c r="C21" s="163" t="s">
        <v>137</v>
      </c>
      <c r="D21" s="168">
        <v>7</v>
      </c>
      <c r="E21" s="169">
        <v>13</v>
      </c>
      <c r="F21" s="169">
        <v>0</v>
      </c>
      <c r="G21" s="170">
        <v>0</v>
      </c>
      <c r="H21" s="171">
        <v>20</v>
      </c>
      <c r="I21" s="168">
        <v>63</v>
      </c>
      <c r="J21" s="169">
        <v>125</v>
      </c>
      <c r="K21" s="169">
        <v>3</v>
      </c>
      <c r="L21" s="170">
        <v>0</v>
      </c>
      <c r="M21" s="171">
        <v>191</v>
      </c>
      <c r="N21" s="168">
        <v>15</v>
      </c>
      <c r="O21" s="169">
        <v>55</v>
      </c>
      <c r="P21" s="169">
        <v>4</v>
      </c>
      <c r="Q21" s="170">
        <v>0</v>
      </c>
      <c r="R21" s="171">
        <v>74</v>
      </c>
      <c r="S21" s="171">
        <v>285</v>
      </c>
    </row>
    <row r="22" spans="2:20" ht="21.95" customHeight="1" thickTop="1" x14ac:dyDescent="0.25">
      <c r="B22" s="204" t="s">
        <v>138</v>
      </c>
      <c r="C22" s="162" t="s">
        <v>139</v>
      </c>
      <c r="D22" s="148">
        <v>6</v>
      </c>
      <c r="E22" s="130">
        <v>4</v>
      </c>
      <c r="F22" s="149">
        <v>0</v>
      </c>
      <c r="G22" s="126">
        <v>0</v>
      </c>
      <c r="H22" s="173">
        <v>10</v>
      </c>
      <c r="I22" s="148">
        <v>42</v>
      </c>
      <c r="J22" s="130">
        <v>75</v>
      </c>
      <c r="K22" s="149">
        <v>2</v>
      </c>
      <c r="L22" s="126">
        <v>0</v>
      </c>
      <c r="M22" s="173">
        <v>119</v>
      </c>
      <c r="N22" s="148">
        <v>7</v>
      </c>
      <c r="O22" s="130">
        <v>29</v>
      </c>
      <c r="P22" s="149">
        <v>3</v>
      </c>
      <c r="Q22" s="126">
        <v>0</v>
      </c>
      <c r="R22" s="173">
        <v>39</v>
      </c>
      <c r="S22" s="173">
        <v>168</v>
      </c>
      <c r="T22" s="259" t="s">
        <v>268</v>
      </c>
    </row>
    <row r="23" spans="2:20" ht="21.95" customHeight="1" x14ac:dyDescent="0.25">
      <c r="B23" s="204" t="s">
        <v>140</v>
      </c>
      <c r="C23" s="162" t="s">
        <v>139</v>
      </c>
      <c r="D23" s="148">
        <v>1</v>
      </c>
      <c r="E23" s="130">
        <v>7</v>
      </c>
      <c r="F23" s="149">
        <v>0</v>
      </c>
      <c r="G23" s="126">
        <v>0</v>
      </c>
      <c r="H23" s="173">
        <v>8</v>
      </c>
      <c r="I23" s="148">
        <v>13</v>
      </c>
      <c r="J23" s="130">
        <v>35</v>
      </c>
      <c r="K23" s="149">
        <v>1</v>
      </c>
      <c r="L23" s="126">
        <v>0</v>
      </c>
      <c r="M23" s="173">
        <v>49</v>
      </c>
      <c r="N23" s="148">
        <v>4</v>
      </c>
      <c r="O23" s="130">
        <v>20</v>
      </c>
      <c r="P23" s="149">
        <v>1</v>
      </c>
      <c r="Q23" s="126">
        <v>0</v>
      </c>
      <c r="R23" s="173">
        <v>25</v>
      </c>
      <c r="S23" s="173">
        <v>82</v>
      </c>
      <c r="T23" s="259" t="s">
        <v>269</v>
      </c>
    </row>
    <row r="24" spans="2:20" ht="21.95" customHeight="1" thickBot="1" x14ac:dyDescent="0.3">
      <c r="B24" s="204" t="s">
        <v>141</v>
      </c>
      <c r="C24" s="162" t="s">
        <v>142</v>
      </c>
      <c r="D24" s="148">
        <v>0</v>
      </c>
      <c r="E24" s="130">
        <v>2</v>
      </c>
      <c r="F24" s="149">
        <v>0</v>
      </c>
      <c r="G24" s="126">
        <v>0</v>
      </c>
      <c r="H24" s="173">
        <v>2</v>
      </c>
      <c r="I24" s="148">
        <v>8</v>
      </c>
      <c r="J24" s="130">
        <v>15</v>
      </c>
      <c r="K24" s="149">
        <v>0</v>
      </c>
      <c r="L24" s="126">
        <v>0</v>
      </c>
      <c r="M24" s="173">
        <v>23</v>
      </c>
      <c r="N24" s="148">
        <v>4</v>
      </c>
      <c r="O24" s="130">
        <v>6</v>
      </c>
      <c r="P24" s="149">
        <v>0</v>
      </c>
      <c r="Q24" s="126">
        <v>0</v>
      </c>
      <c r="R24" s="173">
        <v>10</v>
      </c>
      <c r="S24" s="173">
        <v>35</v>
      </c>
      <c r="T24" s="259" t="s">
        <v>270</v>
      </c>
    </row>
    <row r="25" spans="2:20" ht="21.95" customHeight="1" thickTop="1" thickBot="1" x14ac:dyDescent="0.3">
      <c r="B25" s="132" t="s">
        <v>143</v>
      </c>
      <c r="C25" s="163" t="s">
        <v>144</v>
      </c>
      <c r="D25" s="168">
        <v>2</v>
      </c>
      <c r="E25" s="169">
        <v>7</v>
      </c>
      <c r="F25" s="169">
        <v>0</v>
      </c>
      <c r="G25" s="170">
        <v>0</v>
      </c>
      <c r="H25" s="171">
        <v>9</v>
      </c>
      <c r="I25" s="168">
        <v>29</v>
      </c>
      <c r="J25" s="169">
        <v>92</v>
      </c>
      <c r="K25" s="169">
        <v>7</v>
      </c>
      <c r="L25" s="170">
        <v>0</v>
      </c>
      <c r="M25" s="171">
        <v>128</v>
      </c>
      <c r="N25" s="168">
        <v>29</v>
      </c>
      <c r="O25" s="169">
        <v>83</v>
      </c>
      <c r="P25" s="169">
        <v>4</v>
      </c>
      <c r="Q25" s="170">
        <v>0</v>
      </c>
      <c r="R25" s="171">
        <v>116</v>
      </c>
      <c r="S25" s="171">
        <v>253</v>
      </c>
    </row>
    <row r="26" spans="2:20" ht="21.95" customHeight="1" thickTop="1" x14ac:dyDescent="0.25">
      <c r="B26" s="204" t="s">
        <v>145</v>
      </c>
      <c r="C26" s="162" t="s">
        <v>146</v>
      </c>
      <c r="D26" s="148">
        <v>1</v>
      </c>
      <c r="E26" s="130">
        <v>0</v>
      </c>
      <c r="F26" s="149">
        <v>0</v>
      </c>
      <c r="G26" s="126">
        <v>0</v>
      </c>
      <c r="H26" s="173">
        <v>1</v>
      </c>
      <c r="I26" s="148">
        <v>1</v>
      </c>
      <c r="J26" s="130">
        <v>1</v>
      </c>
      <c r="K26" s="149">
        <v>0</v>
      </c>
      <c r="L26" s="126">
        <v>0</v>
      </c>
      <c r="M26" s="173">
        <v>2</v>
      </c>
      <c r="N26" s="148">
        <v>2</v>
      </c>
      <c r="O26" s="130">
        <v>2</v>
      </c>
      <c r="P26" s="149">
        <v>0</v>
      </c>
      <c r="Q26" s="126">
        <v>0</v>
      </c>
      <c r="R26" s="173">
        <v>4</v>
      </c>
      <c r="S26" s="173">
        <v>7</v>
      </c>
      <c r="T26" s="259" t="s">
        <v>271</v>
      </c>
    </row>
    <row r="27" spans="2:20" ht="21.95" customHeight="1" x14ac:dyDescent="0.25">
      <c r="B27" s="204" t="s">
        <v>147</v>
      </c>
      <c r="C27" s="162" t="s">
        <v>148</v>
      </c>
      <c r="D27" s="148">
        <v>0</v>
      </c>
      <c r="E27" s="130">
        <v>6</v>
      </c>
      <c r="F27" s="149">
        <v>0</v>
      </c>
      <c r="G27" s="126">
        <v>0</v>
      </c>
      <c r="H27" s="173">
        <v>6</v>
      </c>
      <c r="I27" s="148">
        <v>20</v>
      </c>
      <c r="J27" s="130">
        <v>65</v>
      </c>
      <c r="K27" s="149">
        <v>4</v>
      </c>
      <c r="L27" s="126">
        <v>0</v>
      </c>
      <c r="M27" s="173">
        <v>89</v>
      </c>
      <c r="N27" s="148">
        <v>21</v>
      </c>
      <c r="O27" s="130">
        <v>67</v>
      </c>
      <c r="P27" s="149">
        <v>2</v>
      </c>
      <c r="Q27" s="126">
        <v>0</v>
      </c>
      <c r="R27" s="173">
        <v>90</v>
      </c>
      <c r="S27" s="173">
        <v>185</v>
      </c>
      <c r="T27" s="259" t="s">
        <v>272</v>
      </c>
    </row>
    <row r="28" spans="2:20" ht="21.95" customHeight="1" x14ac:dyDescent="0.25">
      <c r="B28" s="204" t="s">
        <v>149</v>
      </c>
      <c r="C28" s="162" t="s">
        <v>150</v>
      </c>
      <c r="D28" s="148">
        <v>0</v>
      </c>
      <c r="E28" s="130">
        <v>0</v>
      </c>
      <c r="F28" s="149">
        <v>0</v>
      </c>
      <c r="G28" s="126">
        <v>0</v>
      </c>
      <c r="H28" s="173">
        <v>0</v>
      </c>
      <c r="I28" s="148">
        <v>1</v>
      </c>
      <c r="J28" s="130">
        <v>4</v>
      </c>
      <c r="K28" s="149">
        <v>1</v>
      </c>
      <c r="L28" s="126">
        <v>0</v>
      </c>
      <c r="M28" s="173">
        <v>6</v>
      </c>
      <c r="N28" s="148">
        <v>0</v>
      </c>
      <c r="O28" s="130">
        <v>5</v>
      </c>
      <c r="P28" s="149">
        <v>1</v>
      </c>
      <c r="Q28" s="126">
        <v>0</v>
      </c>
      <c r="R28" s="173">
        <v>6</v>
      </c>
      <c r="S28" s="173">
        <v>12</v>
      </c>
      <c r="T28" s="259" t="s">
        <v>273</v>
      </c>
    </row>
    <row r="29" spans="2:20" ht="21.95" customHeight="1" x14ac:dyDescent="0.25">
      <c r="B29" s="204" t="s">
        <v>151</v>
      </c>
      <c r="C29" s="162" t="s">
        <v>152</v>
      </c>
      <c r="D29" s="148">
        <v>1</v>
      </c>
      <c r="E29" s="130">
        <v>1</v>
      </c>
      <c r="F29" s="149">
        <v>0</v>
      </c>
      <c r="G29" s="126">
        <v>0</v>
      </c>
      <c r="H29" s="173">
        <v>2</v>
      </c>
      <c r="I29" s="148">
        <v>3</v>
      </c>
      <c r="J29" s="130">
        <v>10</v>
      </c>
      <c r="K29" s="149">
        <v>1</v>
      </c>
      <c r="L29" s="126">
        <v>0</v>
      </c>
      <c r="M29" s="173">
        <v>14</v>
      </c>
      <c r="N29" s="148">
        <v>2</v>
      </c>
      <c r="O29" s="130">
        <v>4</v>
      </c>
      <c r="P29" s="149">
        <v>1</v>
      </c>
      <c r="Q29" s="126">
        <v>0</v>
      </c>
      <c r="R29" s="173">
        <v>7</v>
      </c>
      <c r="S29" s="173">
        <v>23</v>
      </c>
      <c r="T29" s="259" t="s">
        <v>274</v>
      </c>
    </row>
    <row r="30" spans="2:20" ht="21.95" customHeight="1" x14ac:dyDescent="0.25">
      <c r="B30" s="204" t="s">
        <v>153</v>
      </c>
      <c r="C30" s="162" t="s">
        <v>154</v>
      </c>
      <c r="D30" s="148">
        <v>0</v>
      </c>
      <c r="E30" s="130">
        <v>0</v>
      </c>
      <c r="F30" s="149">
        <v>0</v>
      </c>
      <c r="G30" s="126">
        <v>0</v>
      </c>
      <c r="H30" s="173">
        <v>0</v>
      </c>
      <c r="I30" s="148">
        <v>3</v>
      </c>
      <c r="J30" s="130">
        <v>11</v>
      </c>
      <c r="K30" s="149">
        <v>1</v>
      </c>
      <c r="L30" s="126">
        <v>0</v>
      </c>
      <c r="M30" s="173">
        <v>15</v>
      </c>
      <c r="N30" s="148">
        <v>2</v>
      </c>
      <c r="O30" s="130">
        <v>4</v>
      </c>
      <c r="P30" s="149">
        <v>0</v>
      </c>
      <c r="Q30" s="126">
        <v>0</v>
      </c>
      <c r="R30" s="173">
        <v>6</v>
      </c>
      <c r="S30" s="173">
        <v>21</v>
      </c>
      <c r="T30" s="259" t="s">
        <v>275</v>
      </c>
    </row>
    <row r="31" spans="2:20" ht="21.95" customHeight="1" thickBot="1" x14ac:dyDescent="0.3">
      <c r="B31" s="204" t="s">
        <v>155</v>
      </c>
      <c r="C31" s="162" t="s">
        <v>156</v>
      </c>
      <c r="D31" s="148">
        <v>0</v>
      </c>
      <c r="E31" s="130">
        <v>0</v>
      </c>
      <c r="F31" s="149">
        <v>0</v>
      </c>
      <c r="G31" s="126">
        <v>0</v>
      </c>
      <c r="H31" s="173">
        <v>0</v>
      </c>
      <c r="I31" s="148">
        <v>1</v>
      </c>
      <c r="J31" s="130">
        <v>1</v>
      </c>
      <c r="K31" s="149">
        <v>0</v>
      </c>
      <c r="L31" s="126">
        <v>0</v>
      </c>
      <c r="M31" s="173">
        <v>2</v>
      </c>
      <c r="N31" s="148">
        <v>2</v>
      </c>
      <c r="O31" s="130">
        <v>1</v>
      </c>
      <c r="P31" s="149">
        <v>0</v>
      </c>
      <c r="Q31" s="126">
        <v>0</v>
      </c>
      <c r="R31" s="173">
        <v>3</v>
      </c>
      <c r="S31" s="173">
        <v>5</v>
      </c>
      <c r="T31" s="259" t="s">
        <v>276</v>
      </c>
    </row>
    <row r="32" spans="2:20" ht="21.95" customHeight="1" thickTop="1" thickBot="1" x14ac:dyDescent="0.3">
      <c r="B32" s="132" t="s">
        <v>157</v>
      </c>
      <c r="C32" s="163" t="s">
        <v>158</v>
      </c>
      <c r="D32" s="168">
        <v>10</v>
      </c>
      <c r="E32" s="169">
        <v>48</v>
      </c>
      <c r="F32" s="169">
        <v>1</v>
      </c>
      <c r="G32" s="170">
        <v>0</v>
      </c>
      <c r="H32" s="171">
        <v>59</v>
      </c>
      <c r="I32" s="168">
        <v>186</v>
      </c>
      <c r="J32" s="169">
        <v>488</v>
      </c>
      <c r="K32" s="169">
        <v>28</v>
      </c>
      <c r="L32" s="170">
        <v>0</v>
      </c>
      <c r="M32" s="171">
        <v>702</v>
      </c>
      <c r="N32" s="168">
        <v>117</v>
      </c>
      <c r="O32" s="169">
        <v>298</v>
      </c>
      <c r="P32" s="169">
        <v>31</v>
      </c>
      <c r="Q32" s="170">
        <v>0</v>
      </c>
      <c r="R32" s="171">
        <v>446</v>
      </c>
      <c r="S32" s="171">
        <v>1207</v>
      </c>
    </row>
    <row r="33" spans="2:20" ht="21.95" customHeight="1" thickTop="1" x14ac:dyDescent="0.25">
      <c r="B33" s="204" t="s">
        <v>159</v>
      </c>
      <c r="C33" s="162" t="s">
        <v>160</v>
      </c>
      <c r="D33" s="148">
        <v>0</v>
      </c>
      <c r="E33" s="130">
        <v>1</v>
      </c>
      <c r="F33" s="149">
        <v>0</v>
      </c>
      <c r="G33" s="126">
        <v>0</v>
      </c>
      <c r="H33" s="173">
        <v>1</v>
      </c>
      <c r="I33" s="148">
        <v>5</v>
      </c>
      <c r="J33" s="130">
        <v>7</v>
      </c>
      <c r="K33" s="149">
        <v>1</v>
      </c>
      <c r="L33" s="126">
        <v>0</v>
      </c>
      <c r="M33" s="173">
        <v>13</v>
      </c>
      <c r="N33" s="148">
        <v>4</v>
      </c>
      <c r="O33" s="130">
        <v>5</v>
      </c>
      <c r="P33" s="149">
        <v>0</v>
      </c>
      <c r="Q33" s="126">
        <v>0</v>
      </c>
      <c r="R33" s="173">
        <v>9</v>
      </c>
      <c r="S33" s="173">
        <v>23</v>
      </c>
      <c r="T33" s="259" t="s">
        <v>277</v>
      </c>
    </row>
    <row r="34" spans="2:20" ht="21.95" customHeight="1" x14ac:dyDescent="0.25">
      <c r="B34" s="204" t="s">
        <v>161</v>
      </c>
      <c r="C34" s="162" t="s">
        <v>162</v>
      </c>
      <c r="D34" s="148">
        <v>1</v>
      </c>
      <c r="E34" s="130">
        <v>6</v>
      </c>
      <c r="F34" s="149">
        <v>0</v>
      </c>
      <c r="G34" s="126">
        <v>0</v>
      </c>
      <c r="H34" s="173">
        <v>7</v>
      </c>
      <c r="I34" s="148">
        <v>53</v>
      </c>
      <c r="J34" s="130">
        <v>131</v>
      </c>
      <c r="K34" s="149">
        <v>10</v>
      </c>
      <c r="L34" s="126">
        <v>0</v>
      </c>
      <c r="M34" s="173">
        <v>194</v>
      </c>
      <c r="N34" s="148">
        <v>24</v>
      </c>
      <c r="O34" s="130">
        <v>79</v>
      </c>
      <c r="P34" s="149">
        <v>13</v>
      </c>
      <c r="Q34" s="126">
        <v>0</v>
      </c>
      <c r="R34" s="173">
        <v>116</v>
      </c>
      <c r="S34" s="173">
        <v>317</v>
      </c>
      <c r="T34" s="259" t="s">
        <v>278</v>
      </c>
    </row>
    <row r="35" spans="2:20" ht="21.95" customHeight="1" x14ac:dyDescent="0.25">
      <c r="B35" s="204" t="s">
        <v>163</v>
      </c>
      <c r="C35" s="162" t="s">
        <v>164</v>
      </c>
      <c r="D35" s="148">
        <v>2</v>
      </c>
      <c r="E35" s="130">
        <v>14</v>
      </c>
      <c r="F35" s="149">
        <v>0</v>
      </c>
      <c r="G35" s="126">
        <v>0</v>
      </c>
      <c r="H35" s="173">
        <v>16</v>
      </c>
      <c r="I35" s="148">
        <v>39</v>
      </c>
      <c r="J35" s="130">
        <v>125</v>
      </c>
      <c r="K35" s="149">
        <v>7</v>
      </c>
      <c r="L35" s="126">
        <v>0</v>
      </c>
      <c r="M35" s="173">
        <v>171</v>
      </c>
      <c r="N35" s="148">
        <v>32</v>
      </c>
      <c r="O35" s="130">
        <v>59</v>
      </c>
      <c r="P35" s="149">
        <v>5</v>
      </c>
      <c r="Q35" s="126">
        <v>0</v>
      </c>
      <c r="R35" s="173">
        <v>96</v>
      </c>
      <c r="S35" s="173">
        <v>283</v>
      </c>
      <c r="T35" s="259" t="s">
        <v>279</v>
      </c>
    </row>
    <row r="36" spans="2:20" ht="21.95" customHeight="1" x14ac:dyDescent="0.25">
      <c r="B36" s="204" t="s">
        <v>165</v>
      </c>
      <c r="C36" s="162" t="s">
        <v>166</v>
      </c>
      <c r="D36" s="148">
        <v>3</v>
      </c>
      <c r="E36" s="130">
        <v>6</v>
      </c>
      <c r="F36" s="149">
        <v>0</v>
      </c>
      <c r="G36" s="126">
        <v>0</v>
      </c>
      <c r="H36" s="173">
        <v>9</v>
      </c>
      <c r="I36" s="148">
        <v>21</v>
      </c>
      <c r="J36" s="130">
        <v>48</v>
      </c>
      <c r="K36" s="149">
        <v>1</v>
      </c>
      <c r="L36" s="126">
        <v>0</v>
      </c>
      <c r="M36" s="173">
        <v>70</v>
      </c>
      <c r="N36" s="148">
        <v>17</v>
      </c>
      <c r="O36" s="130">
        <v>41</v>
      </c>
      <c r="P36" s="149">
        <v>0</v>
      </c>
      <c r="Q36" s="126">
        <v>0</v>
      </c>
      <c r="R36" s="173">
        <v>58</v>
      </c>
      <c r="S36" s="173">
        <v>137</v>
      </c>
      <c r="T36" s="259" t="s">
        <v>280</v>
      </c>
    </row>
    <row r="37" spans="2:20" ht="21.95" customHeight="1" x14ac:dyDescent="0.25">
      <c r="B37" s="204" t="s">
        <v>167</v>
      </c>
      <c r="C37" s="162" t="s">
        <v>168</v>
      </c>
      <c r="D37" s="148">
        <v>1</v>
      </c>
      <c r="E37" s="130">
        <v>3</v>
      </c>
      <c r="F37" s="149">
        <v>0</v>
      </c>
      <c r="G37" s="126">
        <v>0</v>
      </c>
      <c r="H37" s="173">
        <v>4</v>
      </c>
      <c r="I37" s="148">
        <v>23</v>
      </c>
      <c r="J37" s="130">
        <v>45</v>
      </c>
      <c r="K37" s="149">
        <v>1</v>
      </c>
      <c r="L37" s="126">
        <v>0</v>
      </c>
      <c r="M37" s="173">
        <v>69</v>
      </c>
      <c r="N37" s="148">
        <v>18</v>
      </c>
      <c r="O37" s="130">
        <v>37</v>
      </c>
      <c r="P37" s="149">
        <v>2</v>
      </c>
      <c r="Q37" s="126">
        <v>0</v>
      </c>
      <c r="R37" s="173">
        <v>57</v>
      </c>
      <c r="S37" s="173">
        <v>130</v>
      </c>
      <c r="T37" s="259" t="s">
        <v>281</v>
      </c>
    </row>
    <row r="38" spans="2:20" ht="21.95" customHeight="1" x14ac:dyDescent="0.25">
      <c r="B38" s="204">
        <v>55</v>
      </c>
      <c r="C38" s="162" t="s">
        <v>169</v>
      </c>
      <c r="D38" s="148">
        <v>1</v>
      </c>
      <c r="E38" s="130">
        <v>12</v>
      </c>
      <c r="F38" s="149">
        <v>1</v>
      </c>
      <c r="G38" s="126">
        <v>0</v>
      </c>
      <c r="H38" s="173">
        <v>14</v>
      </c>
      <c r="I38" s="148">
        <v>35</v>
      </c>
      <c r="J38" s="130">
        <v>89</v>
      </c>
      <c r="K38" s="149">
        <v>6</v>
      </c>
      <c r="L38" s="126">
        <v>0</v>
      </c>
      <c r="M38" s="173">
        <v>130</v>
      </c>
      <c r="N38" s="148">
        <v>12</v>
      </c>
      <c r="O38" s="130">
        <v>57</v>
      </c>
      <c r="P38" s="149">
        <v>8</v>
      </c>
      <c r="Q38" s="126">
        <v>0</v>
      </c>
      <c r="R38" s="173">
        <v>77</v>
      </c>
      <c r="S38" s="173">
        <v>221</v>
      </c>
      <c r="T38" s="259" t="s">
        <v>282</v>
      </c>
    </row>
    <row r="39" spans="2:20" ht="21.95" customHeight="1" x14ac:dyDescent="0.25">
      <c r="B39" s="204" t="s">
        <v>170</v>
      </c>
      <c r="C39" s="162" t="s">
        <v>171</v>
      </c>
      <c r="D39" s="148">
        <v>2</v>
      </c>
      <c r="E39" s="130">
        <v>6</v>
      </c>
      <c r="F39" s="149">
        <v>0</v>
      </c>
      <c r="G39" s="126">
        <v>0</v>
      </c>
      <c r="H39" s="173">
        <v>8</v>
      </c>
      <c r="I39" s="148">
        <v>9</v>
      </c>
      <c r="J39" s="130">
        <v>43</v>
      </c>
      <c r="K39" s="149">
        <v>1</v>
      </c>
      <c r="L39" s="126">
        <v>0</v>
      </c>
      <c r="M39" s="173">
        <v>53</v>
      </c>
      <c r="N39" s="148">
        <v>10</v>
      </c>
      <c r="O39" s="130">
        <v>19</v>
      </c>
      <c r="P39" s="149">
        <v>3</v>
      </c>
      <c r="Q39" s="126">
        <v>0</v>
      </c>
      <c r="R39" s="173">
        <v>32</v>
      </c>
      <c r="S39" s="173">
        <v>93</v>
      </c>
      <c r="T39" s="259" t="s">
        <v>283</v>
      </c>
    </row>
    <row r="40" spans="2:20" ht="21.95" customHeight="1" thickBot="1" x14ac:dyDescent="0.3">
      <c r="B40" s="204" t="s">
        <v>172</v>
      </c>
      <c r="C40" s="162" t="s">
        <v>173</v>
      </c>
      <c r="D40" s="148">
        <v>0</v>
      </c>
      <c r="E40" s="130">
        <v>0</v>
      </c>
      <c r="F40" s="149">
        <v>0</v>
      </c>
      <c r="G40" s="126">
        <v>0</v>
      </c>
      <c r="H40" s="173">
        <v>0</v>
      </c>
      <c r="I40" s="148">
        <v>1</v>
      </c>
      <c r="J40" s="130">
        <v>0</v>
      </c>
      <c r="K40" s="149">
        <v>1</v>
      </c>
      <c r="L40" s="126">
        <v>0</v>
      </c>
      <c r="M40" s="173">
        <v>2</v>
      </c>
      <c r="N40" s="148">
        <v>0</v>
      </c>
      <c r="O40" s="130">
        <v>1</v>
      </c>
      <c r="P40" s="149">
        <v>0</v>
      </c>
      <c r="Q40" s="126">
        <v>0</v>
      </c>
      <c r="R40" s="173">
        <v>1</v>
      </c>
      <c r="S40" s="173">
        <v>3</v>
      </c>
      <c r="T40" s="259" t="s">
        <v>284</v>
      </c>
    </row>
    <row r="41" spans="2:20" ht="21.95" customHeight="1" thickTop="1" thickBot="1" x14ac:dyDescent="0.3">
      <c r="B41" s="132" t="s">
        <v>174</v>
      </c>
      <c r="C41" s="163" t="s">
        <v>175</v>
      </c>
      <c r="D41" s="168">
        <v>29</v>
      </c>
      <c r="E41" s="169">
        <v>68</v>
      </c>
      <c r="F41" s="169">
        <v>3</v>
      </c>
      <c r="G41" s="170">
        <v>0</v>
      </c>
      <c r="H41" s="171">
        <v>100</v>
      </c>
      <c r="I41" s="168">
        <v>267</v>
      </c>
      <c r="J41" s="169">
        <v>722</v>
      </c>
      <c r="K41" s="169">
        <v>36</v>
      </c>
      <c r="L41" s="170">
        <v>0</v>
      </c>
      <c r="M41" s="171">
        <v>1025</v>
      </c>
      <c r="N41" s="168">
        <v>185</v>
      </c>
      <c r="O41" s="169">
        <v>466</v>
      </c>
      <c r="P41" s="169">
        <v>36</v>
      </c>
      <c r="Q41" s="170">
        <v>0</v>
      </c>
      <c r="R41" s="171">
        <v>687</v>
      </c>
      <c r="S41" s="171">
        <v>1812</v>
      </c>
    </row>
    <row r="42" spans="2:20" ht="21.95" customHeight="1" thickTop="1" x14ac:dyDescent="0.25">
      <c r="B42" s="204" t="s">
        <v>176</v>
      </c>
      <c r="C42" s="162" t="s">
        <v>177</v>
      </c>
      <c r="D42" s="148">
        <v>0</v>
      </c>
      <c r="E42" s="130">
        <v>0</v>
      </c>
      <c r="F42" s="149">
        <v>0</v>
      </c>
      <c r="G42" s="126">
        <v>0</v>
      </c>
      <c r="H42" s="173">
        <v>0</v>
      </c>
      <c r="I42" s="148">
        <v>5</v>
      </c>
      <c r="J42" s="130">
        <v>17</v>
      </c>
      <c r="K42" s="149">
        <v>1</v>
      </c>
      <c r="L42" s="126">
        <v>0</v>
      </c>
      <c r="M42" s="173">
        <v>23</v>
      </c>
      <c r="N42" s="148">
        <v>2</v>
      </c>
      <c r="O42" s="130">
        <v>9</v>
      </c>
      <c r="P42" s="149">
        <v>0</v>
      </c>
      <c r="Q42" s="126">
        <v>0</v>
      </c>
      <c r="R42" s="173">
        <v>11</v>
      </c>
      <c r="S42" s="173">
        <v>34</v>
      </c>
      <c r="T42" s="259" t="s">
        <v>285</v>
      </c>
    </row>
    <row r="43" spans="2:20" ht="21.95" customHeight="1" x14ac:dyDescent="0.25">
      <c r="B43" s="204" t="s">
        <v>178</v>
      </c>
      <c r="C43" s="162" t="s">
        <v>179</v>
      </c>
      <c r="D43" s="148">
        <v>3</v>
      </c>
      <c r="E43" s="130">
        <v>3</v>
      </c>
      <c r="F43" s="149">
        <v>0</v>
      </c>
      <c r="G43" s="126">
        <v>0</v>
      </c>
      <c r="H43" s="173">
        <v>6</v>
      </c>
      <c r="I43" s="148">
        <v>13</v>
      </c>
      <c r="J43" s="130">
        <v>29</v>
      </c>
      <c r="K43" s="149">
        <v>1</v>
      </c>
      <c r="L43" s="126">
        <v>0</v>
      </c>
      <c r="M43" s="173">
        <v>43</v>
      </c>
      <c r="N43" s="148">
        <v>8</v>
      </c>
      <c r="O43" s="130">
        <v>19</v>
      </c>
      <c r="P43" s="149">
        <v>1</v>
      </c>
      <c r="Q43" s="126">
        <v>0</v>
      </c>
      <c r="R43" s="173">
        <v>28</v>
      </c>
      <c r="S43" s="173">
        <v>77</v>
      </c>
      <c r="T43" s="259" t="s">
        <v>286</v>
      </c>
    </row>
    <row r="44" spans="2:20" ht="21.95" customHeight="1" x14ac:dyDescent="0.25">
      <c r="B44" s="204" t="s">
        <v>180</v>
      </c>
      <c r="C44" s="162" t="s">
        <v>181</v>
      </c>
      <c r="D44" s="148">
        <v>10</v>
      </c>
      <c r="E44" s="130">
        <v>39</v>
      </c>
      <c r="F44" s="149">
        <v>0</v>
      </c>
      <c r="G44" s="126">
        <v>0</v>
      </c>
      <c r="H44" s="173">
        <v>49</v>
      </c>
      <c r="I44" s="148">
        <v>149</v>
      </c>
      <c r="J44" s="130">
        <v>285</v>
      </c>
      <c r="K44" s="149">
        <v>18</v>
      </c>
      <c r="L44" s="126">
        <v>0</v>
      </c>
      <c r="M44" s="173">
        <v>452</v>
      </c>
      <c r="N44" s="148">
        <v>98</v>
      </c>
      <c r="O44" s="130">
        <v>201</v>
      </c>
      <c r="P44" s="149">
        <v>17</v>
      </c>
      <c r="Q44" s="126">
        <v>0</v>
      </c>
      <c r="R44" s="173">
        <v>316</v>
      </c>
      <c r="S44" s="173">
        <v>817</v>
      </c>
      <c r="T44" s="259" t="s">
        <v>287</v>
      </c>
    </row>
    <row r="45" spans="2:20" ht="21.95" customHeight="1" x14ac:dyDescent="0.25">
      <c r="B45" s="204" t="s">
        <v>182</v>
      </c>
      <c r="C45" s="162" t="s">
        <v>183</v>
      </c>
      <c r="D45" s="148">
        <v>14</v>
      </c>
      <c r="E45" s="130">
        <v>16</v>
      </c>
      <c r="F45" s="149">
        <v>2</v>
      </c>
      <c r="G45" s="126">
        <v>0</v>
      </c>
      <c r="H45" s="173">
        <v>32</v>
      </c>
      <c r="I45" s="148">
        <v>58</v>
      </c>
      <c r="J45" s="130">
        <v>260</v>
      </c>
      <c r="K45" s="149">
        <v>10</v>
      </c>
      <c r="L45" s="126">
        <v>0</v>
      </c>
      <c r="M45" s="173">
        <v>328</v>
      </c>
      <c r="N45" s="148">
        <v>45</v>
      </c>
      <c r="O45" s="130">
        <v>142</v>
      </c>
      <c r="P45" s="149">
        <v>11</v>
      </c>
      <c r="Q45" s="126">
        <v>0</v>
      </c>
      <c r="R45" s="173">
        <v>198</v>
      </c>
      <c r="S45" s="173">
        <v>558</v>
      </c>
      <c r="T45" s="259" t="s">
        <v>288</v>
      </c>
    </row>
    <row r="46" spans="2:20" ht="21.95" customHeight="1" x14ac:dyDescent="0.25">
      <c r="B46" s="204" t="s">
        <v>184</v>
      </c>
      <c r="C46" s="162" t="s">
        <v>185</v>
      </c>
      <c r="D46" s="148">
        <v>0</v>
      </c>
      <c r="E46" s="130">
        <v>3</v>
      </c>
      <c r="F46" s="149">
        <v>1</v>
      </c>
      <c r="G46" s="126">
        <v>0</v>
      </c>
      <c r="H46" s="173">
        <v>4</v>
      </c>
      <c r="I46" s="148">
        <v>24</v>
      </c>
      <c r="J46" s="130">
        <v>94</v>
      </c>
      <c r="K46" s="149">
        <v>6</v>
      </c>
      <c r="L46" s="126">
        <v>0</v>
      </c>
      <c r="M46" s="173">
        <v>124</v>
      </c>
      <c r="N46" s="148">
        <v>19</v>
      </c>
      <c r="O46" s="130">
        <v>65</v>
      </c>
      <c r="P46" s="149">
        <v>2</v>
      </c>
      <c r="Q46" s="126">
        <v>0</v>
      </c>
      <c r="R46" s="173">
        <v>86</v>
      </c>
      <c r="S46" s="173">
        <v>214</v>
      </c>
      <c r="T46" s="259" t="s">
        <v>289</v>
      </c>
    </row>
    <row r="47" spans="2:20" ht="21.95" customHeight="1" x14ac:dyDescent="0.25">
      <c r="B47" s="204" t="s">
        <v>186</v>
      </c>
      <c r="C47" s="162" t="s">
        <v>187</v>
      </c>
      <c r="D47" s="148">
        <v>1</v>
      </c>
      <c r="E47" s="130">
        <v>1</v>
      </c>
      <c r="F47" s="149">
        <v>0</v>
      </c>
      <c r="G47" s="126">
        <v>0</v>
      </c>
      <c r="H47" s="173">
        <v>2</v>
      </c>
      <c r="I47" s="148">
        <v>3</v>
      </c>
      <c r="J47" s="130">
        <v>11</v>
      </c>
      <c r="K47" s="149">
        <v>0</v>
      </c>
      <c r="L47" s="126">
        <v>0</v>
      </c>
      <c r="M47" s="173">
        <v>14</v>
      </c>
      <c r="N47" s="148">
        <v>3</v>
      </c>
      <c r="O47" s="130">
        <v>6</v>
      </c>
      <c r="P47" s="149">
        <v>1</v>
      </c>
      <c r="Q47" s="126">
        <v>0</v>
      </c>
      <c r="R47" s="173">
        <v>10</v>
      </c>
      <c r="S47" s="173">
        <v>26</v>
      </c>
      <c r="T47" s="259" t="s">
        <v>290</v>
      </c>
    </row>
    <row r="48" spans="2:20" ht="21.95" customHeight="1" x14ac:dyDescent="0.25">
      <c r="B48" s="204" t="s">
        <v>188</v>
      </c>
      <c r="C48" s="162" t="s">
        <v>189</v>
      </c>
      <c r="D48" s="148">
        <v>1</v>
      </c>
      <c r="E48" s="130">
        <v>4</v>
      </c>
      <c r="F48" s="149">
        <v>0</v>
      </c>
      <c r="G48" s="126">
        <v>0</v>
      </c>
      <c r="H48" s="173">
        <v>5</v>
      </c>
      <c r="I48" s="148">
        <v>11</v>
      </c>
      <c r="J48" s="130">
        <v>24</v>
      </c>
      <c r="K48" s="149">
        <v>0</v>
      </c>
      <c r="L48" s="126">
        <v>0</v>
      </c>
      <c r="M48" s="173">
        <v>35</v>
      </c>
      <c r="N48" s="148">
        <v>9</v>
      </c>
      <c r="O48" s="130">
        <v>20</v>
      </c>
      <c r="P48" s="149">
        <v>3</v>
      </c>
      <c r="Q48" s="126">
        <v>0</v>
      </c>
      <c r="R48" s="173">
        <v>32</v>
      </c>
      <c r="S48" s="173">
        <v>72</v>
      </c>
      <c r="T48" s="259" t="s">
        <v>291</v>
      </c>
    </row>
    <row r="49" spans="2:20" ht="21.95" customHeight="1" thickBot="1" x14ac:dyDescent="0.3">
      <c r="B49" s="204" t="s">
        <v>190</v>
      </c>
      <c r="C49" s="162" t="s">
        <v>191</v>
      </c>
      <c r="D49" s="148">
        <v>0</v>
      </c>
      <c r="E49" s="130">
        <v>2</v>
      </c>
      <c r="F49" s="149">
        <v>0</v>
      </c>
      <c r="G49" s="126">
        <v>0</v>
      </c>
      <c r="H49" s="173">
        <v>2</v>
      </c>
      <c r="I49" s="148">
        <v>4</v>
      </c>
      <c r="J49" s="130">
        <v>2</v>
      </c>
      <c r="K49" s="149">
        <v>0</v>
      </c>
      <c r="L49" s="126">
        <v>0</v>
      </c>
      <c r="M49" s="173">
        <v>6</v>
      </c>
      <c r="N49" s="148">
        <v>1</v>
      </c>
      <c r="O49" s="130">
        <v>4</v>
      </c>
      <c r="P49" s="149">
        <v>1</v>
      </c>
      <c r="Q49" s="126">
        <v>0</v>
      </c>
      <c r="R49" s="173">
        <v>6</v>
      </c>
      <c r="S49" s="173">
        <v>14</v>
      </c>
      <c r="T49" s="259" t="s">
        <v>292</v>
      </c>
    </row>
    <row r="50" spans="2:20" ht="21.95" customHeight="1" thickTop="1" thickBot="1" x14ac:dyDescent="0.3">
      <c r="B50" s="132" t="s">
        <v>192</v>
      </c>
      <c r="C50" s="163" t="s">
        <v>193</v>
      </c>
      <c r="D50" s="168">
        <v>29</v>
      </c>
      <c r="E50" s="169">
        <v>81</v>
      </c>
      <c r="F50" s="169">
        <v>0</v>
      </c>
      <c r="G50" s="170">
        <v>0</v>
      </c>
      <c r="H50" s="171">
        <v>110</v>
      </c>
      <c r="I50" s="168">
        <v>421</v>
      </c>
      <c r="J50" s="169">
        <v>909</v>
      </c>
      <c r="K50" s="169">
        <v>55</v>
      </c>
      <c r="L50" s="170">
        <v>4</v>
      </c>
      <c r="M50" s="171">
        <v>1389</v>
      </c>
      <c r="N50" s="168">
        <v>223</v>
      </c>
      <c r="O50" s="169">
        <v>484</v>
      </c>
      <c r="P50" s="169">
        <v>50</v>
      </c>
      <c r="Q50" s="170">
        <v>0</v>
      </c>
      <c r="R50" s="171">
        <v>757</v>
      </c>
      <c r="S50" s="171">
        <v>2256</v>
      </c>
    </row>
    <row r="51" spans="2:20" ht="21.95" customHeight="1" thickTop="1" x14ac:dyDescent="0.25">
      <c r="B51" s="204" t="s">
        <v>194</v>
      </c>
      <c r="C51" s="162" t="s">
        <v>195</v>
      </c>
      <c r="D51" s="148">
        <v>2</v>
      </c>
      <c r="E51" s="130">
        <v>1</v>
      </c>
      <c r="F51" s="149">
        <v>0</v>
      </c>
      <c r="G51" s="126">
        <v>0</v>
      </c>
      <c r="H51" s="173">
        <v>3</v>
      </c>
      <c r="I51" s="148">
        <v>17</v>
      </c>
      <c r="J51" s="130">
        <v>30</v>
      </c>
      <c r="K51" s="149">
        <v>1</v>
      </c>
      <c r="L51" s="126">
        <v>2</v>
      </c>
      <c r="M51" s="173">
        <v>50</v>
      </c>
      <c r="N51" s="148">
        <v>4</v>
      </c>
      <c r="O51" s="130">
        <v>14</v>
      </c>
      <c r="P51" s="149">
        <v>0</v>
      </c>
      <c r="Q51" s="126">
        <v>0</v>
      </c>
      <c r="R51" s="173">
        <v>18</v>
      </c>
      <c r="S51" s="173">
        <v>71</v>
      </c>
      <c r="T51" s="259" t="s">
        <v>293</v>
      </c>
    </row>
    <row r="52" spans="2:20" ht="21.95" customHeight="1" x14ac:dyDescent="0.25">
      <c r="B52" s="204" t="s">
        <v>196</v>
      </c>
      <c r="C52" s="162" t="s">
        <v>197</v>
      </c>
      <c r="D52" s="148">
        <v>1</v>
      </c>
      <c r="E52" s="130">
        <v>3</v>
      </c>
      <c r="F52" s="149">
        <v>0</v>
      </c>
      <c r="G52" s="126">
        <v>0</v>
      </c>
      <c r="H52" s="173">
        <v>4</v>
      </c>
      <c r="I52" s="148">
        <v>7</v>
      </c>
      <c r="J52" s="130">
        <v>24</v>
      </c>
      <c r="K52" s="149">
        <v>3</v>
      </c>
      <c r="L52" s="126">
        <v>0</v>
      </c>
      <c r="M52" s="173">
        <v>34</v>
      </c>
      <c r="N52" s="148">
        <v>5</v>
      </c>
      <c r="O52" s="130">
        <v>10</v>
      </c>
      <c r="P52" s="149">
        <v>2</v>
      </c>
      <c r="Q52" s="126">
        <v>0</v>
      </c>
      <c r="R52" s="173">
        <v>17</v>
      </c>
      <c r="S52" s="173">
        <v>55</v>
      </c>
      <c r="T52" s="259" t="s">
        <v>294</v>
      </c>
    </row>
    <row r="53" spans="2:20" ht="21.95" customHeight="1" thickBot="1" x14ac:dyDescent="0.3">
      <c r="B53" s="204" t="s">
        <v>198</v>
      </c>
      <c r="C53" s="162" t="s">
        <v>199</v>
      </c>
      <c r="D53" s="148">
        <v>26</v>
      </c>
      <c r="E53" s="130">
        <v>77</v>
      </c>
      <c r="F53" s="149">
        <v>0</v>
      </c>
      <c r="G53" s="126">
        <v>0</v>
      </c>
      <c r="H53" s="173">
        <v>103</v>
      </c>
      <c r="I53" s="148">
        <v>397</v>
      </c>
      <c r="J53" s="130">
        <v>855</v>
      </c>
      <c r="K53" s="149">
        <v>51</v>
      </c>
      <c r="L53" s="126">
        <v>2</v>
      </c>
      <c r="M53" s="173">
        <v>1305</v>
      </c>
      <c r="N53" s="148">
        <v>214</v>
      </c>
      <c r="O53" s="130">
        <v>460</v>
      </c>
      <c r="P53" s="149">
        <v>48</v>
      </c>
      <c r="Q53" s="126">
        <v>0</v>
      </c>
      <c r="R53" s="173">
        <v>722</v>
      </c>
      <c r="S53" s="173">
        <v>2130</v>
      </c>
      <c r="T53" s="259" t="s">
        <v>295</v>
      </c>
    </row>
    <row r="54" spans="2:20" ht="21.95" customHeight="1" thickTop="1" thickBot="1" x14ac:dyDescent="0.3">
      <c r="B54" s="132" t="s">
        <v>200</v>
      </c>
      <c r="C54" s="163" t="s">
        <v>201</v>
      </c>
      <c r="D54" s="168">
        <v>3</v>
      </c>
      <c r="E54" s="169">
        <v>2</v>
      </c>
      <c r="F54" s="169">
        <v>0</v>
      </c>
      <c r="G54" s="170">
        <v>0</v>
      </c>
      <c r="H54" s="171">
        <v>5</v>
      </c>
      <c r="I54" s="168">
        <v>14</v>
      </c>
      <c r="J54" s="169">
        <v>30</v>
      </c>
      <c r="K54" s="169">
        <v>0</v>
      </c>
      <c r="L54" s="170">
        <v>1</v>
      </c>
      <c r="M54" s="171">
        <v>45</v>
      </c>
      <c r="N54" s="168">
        <v>13</v>
      </c>
      <c r="O54" s="169">
        <v>17</v>
      </c>
      <c r="P54" s="169">
        <v>3</v>
      </c>
      <c r="Q54" s="170">
        <v>0</v>
      </c>
      <c r="R54" s="171">
        <v>33</v>
      </c>
      <c r="S54" s="171">
        <v>83</v>
      </c>
      <c r="T54" s="259" t="s">
        <v>296</v>
      </c>
    </row>
    <row r="55" spans="2:20" ht="21.95" customHeight="1" thickTop="1" thickBot="1" x14ac:dyDescent="0.3">
      <c r="B55" s="263" t="s">
        <v>69</v>
      </c>
      <c r="C55" s="360"/>
      <c r="D55" s="153">
        <v>99</v>
      </c>
      <c r="E55" s="143">
        <v>275</v>
      </c>
      <c r="F55" s="143">
        <v>5</v>
      </c>
      <c r="G55" s="139">
        <v>0</v>
      </c>
      <c r="H55" s="174">
        <v>379</v>
      </c>
      <c r="I55" s="153">
        <v>1223</v>
      </c>
      <c r="J55" s="143">
        <v>2869</v>
      </c>
      <c r="K55" s="143">
        <v>141</v>
      </c>
      <c r="L55" s="139">
        <v>6</v>
      </c>
      <c r="M55" s="174">
        <v>4239</v>
      </c>
      <c r="N55" s="153">
        <v>697</v>
      </c>
      <c r="O55" s="143">
        <v>1607</v>
      </c>
      <c r="P55" s="143">
        <v>151</v>
      </c>
      <c r="Q55" s="139">
        <v>0</v>
      </c>
      <c r="R55" s="174">
        <v>2455</v>
      </c>
      <c r="S55" s="174">
        <v>7073</v>
      </c>
      <c r="T55" s="259" t="s">
        <v>90</v>
      </c>
    </row>
    <row r="56" spans="2:20" ht="16.5" thickTop="1" thickBot="1" x14ac:dyDescent="0.3">
      <c r="B56" s="69"/>
      <c r="C56" s="6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20" hidden="1" x14ac:dyDescent="0.25">
      <c r="B57" s="74" t="s">
        <v>78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20" hidden="1" x14ac:dyDescent="0.25">
      <c r="B58" s="83" t="s">
        <v>79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20" ht="15.75" thickTop="1" x14ac:dyDescent="0.25">
      <c r="B59" s="210" t="s">
        <v>78</v>
      </c>
      <c r="C59" s="211"/>
      <c r="D59" s="81"/>
      <c r="E59" s="81"/>
      <c r="F59" s="81"/>
      <c r="G59" s="81"/>
      <c r="H59" s="81"/>
      <c r="I59" s="81"/>
      <c r="J59" s="81"/>
      <c r="K59" s="81"/>
      <c r="L59" s="81"/>
      <c r="M59" s="89"/>
      <c r="N59" s="81"/>
      <c r="O59" s="81"/>
      <c r="P59" s="81"/>
      <c r="Q59" s="81"/>
      <c r="R59" s="89"/>
      <c r="S59" s="89"/>
    </row>
    <row r="60" spans="2:20" ht="15.75" thickBot="1" x14ac:dyDescent="0.3">
      <c r="B60" s="212" t="s">
        <v>307</v>
      </c>
      <c r="C60" s="21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20" ht="15.75" thickTop="1" x14ac:dyDescent="0.25"/>
  </sheetData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1:T61"/>
  <sheetViews>
    <sheetView topLeftCell="B1" zoomScale="80" zoomScaleNormal="80" workbookViewId="0">
      <selection activeCell="B2" sqref="B2:S2"/>
    </sheetView>
  </sheetViews>
  <sheetFormatPr defaultColWidth="9.140625" defaultRowHeight="15" x14ac:dyDescent="0.25"/>
  <cols>
    <col min="1" max="1" width="9.140625" style="101"/>
    <col min="2" max="2" width="13.7109375" style="101" customWidth="1"/>
    <col min="3" max="3" width="60.7109375" style="101" customWidth="1"/>
    <col min="4" max="19" width="13.7109375" style="101" customWidth="1"/>
    <col min="20" max="20" width="9.140625" style="259"/>
    <col min="21" max="16384" width="9.140625" style="101"/>
  </cols>
  <sheetData>
    <row r="1" spans="2:20" ht="15.75" thickBot="1" x14ac:dyDescent="0.3"/>
    <row r="2" spans="2:20" ht="33" customHeight="1" thickTop="1" thickBot="1" x14ac:dyDescent="0.3">
      <c r="B2" s="283" t="s">
        <v>348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92"/>
    </row>
    <row r="3" spans="2:20" ht="25.15" customHeight="1" thickTop="1" thickBot="1" x14ac:dyDescent="0.3">
      <c r="B3" s="266" t="s">
        <v>2</v>
      </c>
      <c r="C3" s="269" t="s">
        <v>110</v>
      </c>
      <c r="D3" s="306" t="s">
        <v>85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274" t="s">
        <v>69</v>
      </c>
    </row>
    <row r="4" spans="2:20" ht="25.15" customHeight="1" thickTop="1" thickBot="1" x14ac:dyDescent="0.3">
      <c r="B4" s="315"/>
      <c r="C4" s="270"/>
      <c r="D4" s="306" t="s">
        <v>86</v>
      </c>
      <c r="E4" s="307"/>
      <c r="F4" s="307"/>
      <c r="G4" s="307"/>
      <c r="H4" s="308"/>
      <c r="I4" s="306" t="s">
        <v>87</v>
      </c>
      <c r="J4" s="307"/>
      <c r="K4" s="307"/>
      <c r="L4" s="307"/>
      <c r="M4" s="308"/>
      <c r="N4" s="306" t="s">
        <v>88</v>
      </c>
      <c r="O4" s="307"/>
      <c r="P4" s="307"/>
      <c r="Q4" s="307"/>
      <c r="R4" s="307"/>
      <c r="S4" s="275"/>
    </row>
    <row r="5" spans="2:20" ht="25.15" customHeight="1" thickTop="1" x14ac:dyDescent="0.25">
      <c r="B5" s="315"/>
      <c r="C5" s="270"/>
      <c r="D5" s="319" t="s">
        <v>81</v>
      </c>
      <c r="E5" s="320"/>
      <c r="F5" s="320"/>
      <c r="G5" s="321"/>
      <c r="H5" s="317" t="s">
        <v>69</v>
      </c>
      <c r="I5" s="319" t="s">
        <v>81</v>
      </c>
      <c r="J5" s="320"/>
      <c r="K5" s="320"/>
      <c r="L5" s="321"/>
      <c r="M5" s="317" t="s">
        <v>69</v>
      </c>
      <c r="N5" s="319" t="s">
        <v>81</v>
      </c>
      <c r="O5" s="320"/>
      <c r="P5" s="320"/>
      <c r="Q5" s="321"/>
      <c r="R5" s="279" t="s">
        <v>69</v>
      </c>
      <c r="S5" s="275"/>
    </row>
    <row r="6" spans="2:20" ht="30.75" customHeight="1" thickBot="1" x14ac:dyDescent="0.3">
      <c r="B6" s="316"/>
      <c r="C6" s="271"/>
      <c r="D6" s="246" t="s">
        <v>72</v>
      </c>
      <c r="E6" s="247" t="s">
        <v>329</v>
      </c>
      <c r="F6" s="247" t="s">
        <v>330</v>
      </c>
      <c r="G6" s="155" t="s">
        <v>73</v>
      </c>
      <c r="H6" s="361"/>
      <c r="I6" s="246" t="s">
        <v>72</v>
      </c>
      <c r="J6" s="247" t="s">
        <v>329</v>
      </c>
      <c r="K6" s="247" t="s">
        <v>330</v>
      </c>
      <c r="L6" s="155" t="s">
        <v>73</v>
      </c>
      <c r="M6" s="361"/>
      <c r="N6" s="246" t="s">
        <v>72</v>
      </c>
      <c r="O6" s="247" t="s">
        <v>329</v>
      </c>
      <c r="P6" s="247" t="s">
        <v>330</v>
      </c>
      <c r="Q6" s="190" t="s">
        <v>73</v>
      </c>
      <c r="R6" s="288"/>
      <c r="S6" s="275"/>
    </row>
    <row r="7" spans="2:20" ht="21.95" customHeight="1" thickTop="1" thickBot="1" x14ac:dyDescent="0.3">
      <c r="B7" s="114" t="s">
        <v>6</v>
      </c>
      <c r="C7" s="115" t="s">
        <v>111</v>
      </c>
      <c r="D7" s="197">
        <v>4.0404040404040407E-2</v>
      </c>
      <c r="E7" s="176">
        <v>4.363636363636364E-2</v>
      </c>
      <c r="F7" s="176">
        <v>0.2</v>
      </c>
      <c r="G7" s="177">
        <v>0</v>
      </c>
      <c r="H7" s="178">
        <v>4.4854881266490766E-2</v>
      </c>
      <c r="I7" s="197">
        <v>6.7048242027800492E-2</v>
      </c>
      <c r="J7" s="176">
        <v>4.3917741373300803E-2</v>
      </c>
      <c r="K7" s="176">
        <v>5.6737588652482268E-2</v>
      </c>
      <c r="L7" s="177">
        <v>0.16666666666666666</v>
      </c>
      <c r="M7" s="178">
        <v>5.1191318707242271E-2</v>
      </c>
      <c r="N7" s="197">
        <v>6.886657101865136E-2</v>
      </c>
      <c r="O7" s="176">
        <v>3.2358431860609833E-2</v>
      </c>
      <c r="P7" s="176">
        <v>6.6225165562913912E-2</v>
      </c>
      <c r="Q7" s="160">
        <v>0</v>
      </c>
      <c r="R7" s="177">
        <v>4.4806517311608958E-2</v>
      </c>
      <c r="S7" s="178">
        <v>4.8635656722748478E-2</v>
      </c>
      <c r="T7" s="259" t="s">
        <v>256</v>
      </c>
    </row>
    <row r="8" spans="2:20" ht="21.95" customHeight="1" thickTop="1" thickBot="1" x14ac:dyDescent="0.3">
      <c r="B8" s="132" t="s">
        <v>8</v>
      </c>
      <c r="C8" s="133" t="s">
        <v>112</v>
      </c>
      <c r="D8" s="197">
        <v>6.0606060606060615E-2</v>
      </c>
      <c r="E8" s="176">
        <v>6.9090909090909092E-2</v>
      </c>
      <c r="F8" s="176">
        <v>0</v>
      </c>
      <c r="G8" s="177">
        <v>0</v>
      </c>
      <c r="H8" s="178">
        <v>6.5963060686015831E-2</v>
      </c>
      <c r="I8" s="197">
        <v>6.2959934587080948E-2</v>
      </c>
      <c r="J8" s="176">
        <v>6.3436737539212265E-2</v>
      </c>
      <c r="K8" s="176">
        <v>2.1276595744680851E-2</v>
      </c>
      <c r="L8" s="177">
        <v>0</v>
      </c>
      <c r="M8" s="178">
        <v>6.1807029959896197E-2</v>
      </c>
      <c r="N8" s="197">
        <v>6.5997130559540887E-2</v>
      </c>
      <c r="O8" s="176">
        <v>6.8450528935905419E-2</v>
      </c>
      <c r="P8" s="176">
        <v>3.3112582781456956E-2</v>
      </c>
      <c r="Q8" s="160">
        <v>0</v>
      </c>
      <c r="R8" s="177">
        <v>6.5580448065173116E-2</v>
      </c>
      <c r="S8" s="178">
        <v>6.3339459917998026E-2</v>
      </c>
    </row>
    <row r="9" spans="2:20" ht="21.95" customHeight="1" thickTop="1" x14ac:dyDescent="0.25">
      <c r="B9" s="204" t="s">
        <v>113</v>
      </c>
      <c r="C9" s="125" t="s">
        <v>114</v>
      </c>
      <c r="D9" s="207">
        <v>1.0101010101010102E-2</v>
      </c>
      <c r="E9" s="180">
        <v>2.9090909090909091E-2</v>
      </c>
      <c r="F9" s="181">
        <v>0</v>
      </c>
      <c r="G9" s="198">
        <v>0</v>
      </c>
      <c r="H9" s="183">
        <v>2.3746701846965697E-2</v>
      </c>
      <c r="I9" s="207">
        <v>1.2264922322158627E-2</v>
      </c>
      <c r="J9" s="180">
        <v>2.0216103171836877E-2</v>
      </c>
      <c r="K9" s="181">
        <v>1.4184397163120567E-2</v>
      </c>
      <c r="L9" s="198">
        <v>0</v>
      </c>
      <c r="M9" s="183">
        <v>1.7692852087756547E-2</v>
      </c>
      <c r="N9" s="207">
        <v>7.1736011477761836E-3</v>
      </c>
      <c r="O9" s="180">
        <v>1.3690105787181083E-2</v>
      </c>
      <c r="P9" s="181">
        <v>1.3245033112582781E-2</v>
      </c>
      <c r="Q9" s="208">
        <v>0</v>
      </c>
      <c r="R9" s="199">
        <v>1.1812627291242363E-2</v>
      </c>
      <c r="S9" s="183">
        <v>1.5976247702530751E-2</v>
      </c>
      <c r="T9" s="259" t="s">
        <v>257</v>
      </c>
    </row>
    <row r="10" spans="2:20" ht="21.95" customHeight="1" x14ac:dyDescent="0.25">
      <c r="B10" s="204" t="s">
        <v>115</v>
      </c>
      <c r="C10" s="125" t="s">
        <v>116</v>
      </c>
      <c r="D10" s="207">
        <v>1.0101010101010102E-2</v>
      </c>
      <c r="E10" s="180">
        <v>3.6363636363636364E-3</v>
      </c>
      <c r="F10" s="181">
        <v>0</v>
      </c>
      <c r="G10" s="198">
        <v>0</v>
      </c>
      <c r="H10" s="183">
        <v>5.2770448548812663E-3</v>
      </c>
      <c r="I10" s="207">
        <v>8.9942763695829934E-3</v>
      </c>
      <c r="J10" s="180">
        <v>1.3593586615545486E-2</v>
      </c>
      <c r="K10" s="181">
        <v>0</v>
      </c>
      <c r="L10" s="198">
        <v>0</v>
      </c>
      <c r="M10" s="183">
        <v>1.1795234725171031E-2</v>
      </c>
      <c r="N10" s="207">
        <v>7.1736011477761836E-3</v>
      </c>
      <c r="O10" s="180">
        <v>1.120099564405725E-2</v>
      </c>
      <c r="P10" s="181">
        <v>6.6225165562913907E-3</v>
      </c>
      <c r="Q10" s="208">
        <v>0</v>
      </c>
      <c r="R10" s="199">
        <v>9.775967413441956E-3</v>
      </c>
      <c r="S10" s="183">
        <v>1.0745086950374664E-2</v>
      </c>
      <c r="T10" s="259" t="s">
        <v>258</v>
      </c>
    </row>
    <row r="11" spans="2:20" ht="21.95" customHeight="1" x14ac:dyDescent="0.25">
      <c r="B11" s="204" t="s">
        <v>117</v>
      </c>
      <c r="C11" s="125" t="s">
        <v>118</v>
      </c>
      <c r="D11" s="207">
        <v>1.0101010101010102E-2</v>
      </c>
      <c r="E11" s="180">
        <v>1.090909090909091E-2</v>
      </c>
      <c r="F11" s="181">
        <v>0</v>
      </c>
      <c r="G11" s="198">
        <v>0</v>
      </c>
      <c r="H11" s="183">
        <v>1.0554089709762533E-2</v>
      </c>
      <c r="I11" s="207">
        <v>1.6353229762878167E-2</v>
      </c>
      <c r="J11" s="180">
        <v>1.3245033112582781E-2</v>
      </c>
      <c r="K11" s="181">
        <v>0</v>
      </c>
      <c r="L11" s="198">
        <v>0</v>
      </c>
      <c r="M11" s="183">
        <v>1.3682472281198396E-2</v>
      </c>
      <c r="N11" s="207">
        <v>2.5824964131994262E-2</v>
      </c>
      <c r="O11" s="180">
        <v>2.3024268823895456E-2</v>
      </c>
      <c r="P11" s="181">
        <v>0</v>
      </c>
      <c r="Q11" s="208">
        <v>0</v>
      </c>
      <c r="R11" s="199">
        <v>2.2403258655804479E-2</v>
      </c>
      <c r="S11" s="183">
        <v>1.6541778594655734E-2</v>
      </c>
      <c r="T11" s="259" t="s">
        <v>259</v>
      </c>
    </row>
    <row r="12" spans="2:20" ht="21.95" customHeight="1" x14ac:dyDescent="0.25">
      <c r="B12" s="204" t="s">
        <v>119</v>
      </c>
      <c r="C12" s="125" t="s">
        <v>120</v>
      </c>
      <c r="D12" s="207">
        <v>1.0101010101010102E-2</v>
      </c>
      <c r="E12" s="180">
        <v>7.2727272727272727E-3</v>
      </c>
      <c r="F12" s="181">
        <v>0</v>
      </c>
      <c r="G12" s="198">
        <v>0</v>
      </c>
      <c r="H12" s="183">
        <v>7.9155672823219003E-3</v>
      </c>
      <c r="I12" s="207">
        <v>7.3589533932951756E-3</v>
      </c>
      <c r="J12" s="180">
        <v>2.7884280237016382E-3</v>
      </c>
      <c r="K12" s="181">
        <v>0</v>
      </c>
      <c r="L12" s="198">
        <v>0</v>
      </c>
      <c r="M12" s="183">
        <v>4.0103798065581507E-3</v>
      </c>
      <c r="N12" s="207">
        <v>1.5781922525107604E-2</v>
      </c>
      <c r="O12" s="180">
        <v>6.222775357809583E-3</v>
      </c>
      <c r="P12" s="181">
        <v>0</v>
      </c>
      <c r="Q12" s="208">
        <v>0</v>
      </c>
      <c r="R12" s="199">
        <v>8.5539714867617113E-3</v>
      </c>
      <c r="S12" s="183">
        <v>5.7966916442810691E-3</v>
      </c>
      <c r="T12" s="259" t="s">
        <v>260</v>
      </c>
    </row>
    <row r="13" spans="2:20" ht="21.95" customHeight="1" x14ac:dyDescent="0.25">
      <c r="B13" s="204" t="s">
        <v>121</v>
      </c>
      <c r="C13" s="125" t="s">
        <v>122</v>
      </c>
      <c r="D13" s="207">
        <v>0</v>
      </c>
      <c r="E13" s="180">
        <v>0</v>
      </c>
      <c r="F13" s="181">
        <v>0</v>
      </c>
      <c r="G13" s="198">
        <v>0</v>
      </c>
      <c r="H13" s="183">
        <v>0</v>
      </c>
      <c r="I13" s="207">
        <v>8.1766148814390845E-4</v>
      </c>
      <c r="J13" s="180">
        <v>3.4855350296270478E-4</v>
      </c>
      <c r="K13" s="181">
        <v>0</v>
      </c>
      <c r="L13" s="198">
        <v>0</v>
      </c>
      <c r="M13" s="183">
        <v>4.7180938900684123E-4</v>
      </c>
      <c r="N13" s="207">
        <v>1.4347202295552368E-3</v>
      </c>
      <c r="O13" s="180">
        <v>6.222775357809583E-4</v>
      </c>
      <c r="P13" s="181">
        <v>0</v>
      </c>
      <c r="Q13" s="208">
        <v>0</v>
      </c>
      <c r="R13" s="199">
        <v>8.1466395112016296E-4</v>
      </c>
      <c r="S13" s="183">
        <v>5.6553089212498236E-4</v>
      </c>
      <c r="T13" s="259" t="s">
        <v>261</v>
      </c>
    </row>
    <row r="14" spans="2:20" ht="21.95" customHeight="1" x14ac:dyDescent="0.25">
      <c r="B14" s="204" t="s">
        <v>123</v>
      </c>
      <c r="C14" s="125" t="s">
        <v>124</v>
      </c>
      <c r="D14" s="207">
        <v>1.0101010101010102E-2</v>
      </c>
      <c r="E14" s="180">
        <v>3.6363636363636364E-3</v>
      </c>
      <c r="F14" s="181">
        <v>0</v>
      </c>
      <c r="G14" s="198">
        <v>0</v>
      </c>
      <c r="H14" s="183">
        <v>5.2770448548812663E-3</v>
      </c>
      <c r="I14" s="207">
        <v>4.9059689288634507E-3</v>
      </c>
      <c r="J14" s="180">
        <v>6.9710700592540956E-4</v>
      </c>
      <c r="K14" s="181">
        <v>0</v>
      </c>
      <c r="L14" s="198">
        <v>0</v>
      </c>
      <c r="M14" s="183">
        <v>1.8872375560273649E-3</v>
      </c>
      <c r="N14" s="207">
        <v>5.7388809182209472E-3</v>
      </c>
      <c r="O14" s="180">
        <v>6.222775357809583E-4</v>
      </c>
      <c r="P14" s="181">
        <v>0</v>
      </c>
      <c r="Q14" s="208">
        <v>0</v>
      </c>
      <c r="R14" s="199">
        <v>2.0366598778004071E-3</v>
      </c>
      <c r="S14" s="183">
        <v>2.1207408454686836E-3</v>
      </c>
      <c r="T14" s="259" t="s">
        <v>262</v>
      </c>
    </row>
    <row r="15" spans="2:20" ht="21.95" customHeight="1" x14ac:dyDescent="0.25">
      <c r="B15" s="204" t="s">
        <v>125</v>
      </c>
      <c r="C15" s="125" t="s">
        <v>126</v>
      </c>
      <c r="D15" s="207">
        <v>1.0101010101010102E-2</v>
      </c>
      <c r="E15" s="180">
        <v>1.090909090909091E-2</v>
      </c>
      <c r="F15" s="181">
        <v>0</v>
      </c>
      <c r="G15" s="198">
        <v>0</v>
      </c>
      <c r="H15" s="183">
        <v>1.0554089709762533E-2</v>
      </c>
      <c r="I15" s="207">
        <v>9.8119378577269014E-3</v>
      </c>
      <c r="J15" s="180">
        <v>9.7594980829557344E-3</v>
      </c>
      <c r="K15" s="181">
        <v>0</v>
      </c>
      <c r="L15" s="198">
        <v>0</v>
      </c>
      <c r="M15" s="183">
        <v>9.4361877801368253E-3</v>
      </c>
      <c r="N15" s="207">
        <v>1.4347202295552368E-3</v>
      </c>
      <c r="O15" s="180">
        <v>1.0578718108276292E-2</v>
      </c>
      <c r="P15" s="181">
        <v>1.3245033112582781E-2</v>
      </c>
      <c r="Q15" s="208">
        <v>0</v>
      </c>
      <c r="R15" s="199">
        <v>8.1466395112016286E-3</v>
      </c>
      <c r="S15" s="183">
        <v>9.0484942739997177E-3</v>
      </c>
      <c r="T15" s="259" t="s">
        <v>263</v>
      </c>
    </row>
    <row r="16" spans="2:20" ht="21.95" customHeight="1" thickBot="1" x14ac:dyDescent="0.3">
      <c r="B16" s="204" t="s">
        <v>127</v>
      </c>
      <c r="C16" s="125" t="s">
        <v>128</v>
      </c>
      <c r="D16" s="207">
        <v>0</v>
      </c>
      <c r="E16" s="180">
        <v>3.6363636363636364E-3</v>
      </c>
      <c r="F16" s="181">
        <v>0</v>
      </c>
      <c r="G16" s="198">
        <v>0</v>
      </c>
      <c r="H16" s="183">
        <v>2.6385224274406332E-3</v>
      </c>
      <c r="I16" s="207">
        <v>2.4529844644317253E-3</v>
      </c>
      <c r="J16" s="180">
        <v>2.7884280237016382E-3</v>
      </c>
      <c r="K16" s="181">
        <v>7.0921985815602835E-3</v>
      </c>
      <c r="L16" s="198">
        <v>0</v>
      </c>
      <c r="M16" s="183">
        <v>2.8308563340410475E-3</v>
      </c>
      <c r="N16" s="207">
        <v>1.4347202295552368E-3</v>
      </c>
      <c r="O16" s="180">
        <v>2.4891101431238332E-3</v>
      </c>
      <c r="P16" s="181">
        <v>0</v>
      </c>
      <c r="Q16" s="208">
        <v>0</v>
      </c>
      <c r="R16" s="199">
        <v>2.0366598778004071E-3</v>
      </c>
      <c r="S16" s="183">
        <v>2.5448890145624205E-3</v>
      </c>
      <c r="T16" s="259" t="s">
        <v>264</v>
      </c>
    </row>
    <row r="17" spans="2:20" ht="21.95" customHeight="1" thickTop="1" thickBot="1" x14ac:dyDescent="0.3">
      <c r="B17" s="132" t="s">
        <v>129</v>
      </c>
      <c r="C17" s="133" t="s">
        <v>130</v>
      </c>
      <c r="D17" s="197">
        <v>9.0909090909090912E-2</v>
      </c>
      <c r="E17" s="176">
        <v>9.0909090909090912E-2</v>
      </c>
      <c r="F17" s="176">
        <v>0</v>
      </c>
      <c r="G17" s="177">
        <v>0</v>
      </c>
      <c r="H17" s="178">
        <v>8.9709762532981532E-2</v>
      </c>
      <c r="I17" s="197">
        <v>6.8683565004088301E-2</v>
      </c>
      <c r="J17" s="176">
        <v>6.796793307772743E-2</v>
      </c>
      <c r="K17" s="176">
        <v>7.0921985815602835E-3</v>
      </c>
      <c r="L17" s="177">
        <v>0</v>
      </c>
      <c r="M17" s="178">
        <v>6.6053314460957774E-2</v>
      </c>
      <c r="N17" s="197">
        <v>3.0129124820659971E-2</v>
      </c>
      <c r="O17" s="176">
        <v>2.6135656502800253E-2</v>
      </c>
      <c r="P17" s="176">
        <v>5.2980132450331126E-2</v>
      </c>
      <c r="Q17" s="160">
        <v>0</v>
      </c>
      <c r="R17" s="177">
        <v>2.8920570264765785E-2</v>
      </c>
      <c r="S17" s="178">
        <v>5.4432348367029551E-2</v>
      </c>
    </row>
    <row r="18" spans="2:20" ht="21.95" customHeight="1" thickTop="1" x14ac:dyDescent="0.25">
      <c r="B18" s="204" t="s">
        <v>131</v>
      </c>
      <c r="C18" s="125" t="s">
        <v>133</v>
      </c>
      <c r="D18" s="207">
        <v>5.0505050505050504E-2</v>
      </c>
      <c r="E18" s="180">
        <v>5.8181818181818182E-2</v>
      </c>
      <c r="F18" s="181">
        <v>0</v>
      </c>
      <c r="G18" s="198">
        <v>0</v>
      </c>
      <c r="H18" s="183">
        <v>5.5408970976253295E-2</v>
      </c>
      <c r="I18" s="207">
        <v>4.8242027800490597E-2</v>
      </c>
      <c r="J18" s="180">
        <v>4.0780759846636462E-2</v>
      </c>
      <c r="K18" s="181">
        <v>0</v>
      </c>
      <c r="L18" s="198">
        <v>0</v>
      </c>
      <c r="M18" s="183">
        <v>4.1519226232602027E-2</v>
      </c>
      <c r="N18" s="207">
        <v>2.1520803443328552E-2</v>
      </c>
      <c r="O18" s="180">
        <v>1.5556938394523958E-2</v>
      </c>
      <c r="P18" s="181">
        <v>2.6490066225165563E-2</v>
      </c>
      <c r="Q18" s="208">
        <v>0</v>
      </c>
      <c r="R18" s="199">
        <v>1.7922606924643585E-2</v>
      </c>
      <c r="S18" s="183">
        <v>3.4073236250530187E-2</v>
      </c>
      <c r="T18" s="259" t="s">
        <v>265</v>
      </c>
    </row>
    <row r="19" spans="2:20" ht="21.95" customHeight="1" x14ac:dyDescent="0.25">
      <c r="B19" s="204" t="s">
        <v>132</v>
      </c>
      <c r="C19" s="125" t="s">
        <v>133</v>
      </c>
      <c r="D19" s="207">
        <v>4.0404040404040407E-2</v>
      </c>
      <c r="E19" s="180">
        <v>2.5454545454545455E-2</v>
      </c>
      <c r="F19" s="181">
        <v>0</v>
      </c>
      <c r="G19" s="198">
        <v>0</v>
      </c>
      <c r="H19" s="183">
        <v>2.9023746701846966E-2</v>
      </c>
      <c r="I19" s="207">
        <v>1.7988552739165987E-2</v>
      </c>
      <c r="J19" s="180">
        <v>2.1958870686650402E-2</v>
      </c>
      <c r="K19" s="181">
        <v>7.0921985815602835E-3</v>
      </c>
      <c r="L19" s="198">
        <v>0</v>
      </c>
      <c r="M19" s="183">
        <v>2.0287803727294173E-2</v>
      </c>
      <c r="N19" s="207">
        <v>5.7388809182209472E-3</v>
      </c>
      <c r="O19" s="180">
        <v>8.0896079651524583E-3</v>
      </c>
      <c r="P19" s="181">
        <v>2.6490066225165563E-2</v>
      </c>
      <c r="Q19" s="208">
        <v>0</v>
      </c>
      <c r="R19" s="199">
        <v>8.5539714867617113E-3</v>
      </c>
      <c r="S19" s="183">
        <v>1.6683161317686979E-2</v>
      </c>
      <c r="T19" s="259" t="s">
        <v>266</v>
      </c>
    </row>
    <row r="20" spans="2:20" ht="21.95" customHeight="1" thickBot="1" x14ac:dyDescent="0.3">
      <c r="B20" s="204" t="s">
        <v>134</v>
      </c>
      <c r="C20" s="125" t="s">
        <v>135</v>
      </c>
      <c r="D20" s="207">
        <v>0</v>
      </c>
      <c r="E20" s="180">
        <v>7.2727272727272727E-3</v>
      </c>
      <c r="F20" s="181">
        <v>0</v>
      </c>
      <c r="G20" s="198">
        <v>0</v>
      </c>
      <c r="H20" s="183">
        <v>5.2770448548812663E-3</v>
      </c>
      <c r="I20" s="207">
        <v>2.4529844644317253E-3</v>
      </c>
      <c r="J20" s="180">
        <v>5.2283025444405714E-3</v>
      </c>
      <c r="K20" s="181">
        <v>0</v>
      </c>
      <c r="L20" s="198">
        <v>0</v>
      </c>
      <c r="M20" s="183">
        <v>4.246284501061571E-3</v>
      </c>
      <c r="N20" s="207">
        <v>2.8694404591104736E-3</v>
      </c>
      <c r="O20" s="180">
        <v>2.4891101431238332E-3</v>
      </c>
      <c r="P20" s="181">
        <v>0</v>
      </c>
      <c r="Q20" s="208">
        <v>0</v>
      </c>
      <c r="R20" s="199">
        <v>2.443991853360489E-3</v>
      </c>
      <c r="S20" s="183">
        <v>3.675950798812385E-3</v>
      </c>
      <c r="T20" s="259" t="s">
        <v>267</v>
      </c>
    </row>
    <row r="21" spans="2:20" ht="21.95" customHeight="1" thickTop="1" thickBot="1" x14ac:dyDescent="0.3">
      <c r="B21" s="132" t="s">
        <v>136</v>
      </c>
      <c r="C21" s="133" t="s">
        <v>137</v>
      </c>
      <c r="D21" s="197">
        <v>7.0707070707070704E-2</v>
      </c>
      <c r="E21" s="176">
        <v>4.7272727272727272E-2</v>
      </c>
      <c r="F21" s="176">
        <v>0</v>
      </c>
      <c r="G21" s="177">
        <v>0</v>
      </c>
      <c r="H21" s="178">
        <v>5.2770448548812667E-2</v>
      </c>
      <c r="I21" s="197">
        <v>5.1512673753066229E-2</v>
      </c>
      <c r="J21" s="176">
        <v>4.3569187870338096E-2</v>
      </c>
      <c r="K21" s="176">
        <v>2.1276595744680851E-2</v>
      </c>
      <c r="L21" s="177">
        <v>0</v>
      </c>
      <c r="M21" s="178">
        <v>4.5057796650153338E-2</v>
      </c>
      <c r="N21" s="197">
        <v>2.1520803443328552E-2</v>
      </c>
      <c r="O21" s="176">
        <v>3.422526446795271E-2</v>
      </c>
      <c r="P21" s="176">
        <v>2.6490066225165563E-2</v>
      </c>
      <c r="Q21" s="160">
        <v>0</v>
      </c>
      <c r="R21" s="177">
        <v>3.0142566191446025E-2</v>
      </c>
      <c r="S21" s="178">
        <v>4.0294076063904991E-2</v>
      </c>
    </row>
    <row r="22" spans="2:20" ht="21.95" customHeight="1" thickTop="1" x14ac:dyDescent="0.25">
      <c r="B22" s="204" t="s">
        <v>138</v>
      </c>
      <c r="C22" s="125" t="s">
        <v>139</v>
      </c>
      <c r="D22" s="207">
        <v>6.0606060606060608E-2</v>
      </c>
      <c r="E22" s="180">
        <v>1.4545454545454545E-2</v>
      </c>
      <c r="F22" s="181">
        <v>0</v>
      </c>
      <c r="G22" s="198">
        <v>0</v>
      </c>
      <c r="H22" s="183">
        <v>2.6385224274406333E-2</v>
      </c>
      <c r="I22" s="207">
        <v>3.4341782502044151E-2</v>
      </c>
      <c r="J22" s="180">
        <v>2.6141512722202859E-2</v>
      </c>
      <c r="K22" s="181">
        <v>1.4184397163120567E-2</v>
      </c>
      <c r="L22" s="198">
        <v>0</v>
      </c>
      <c r="M22" s="183">
        <v>2.8072658645907054E-2</v>
      </c>
      <c r="N22" s="207">
        <v>1.0043041606886656E-2</v>
      </c>
      <c r="O22" s="180">
        <v>1.8046048537647789E-2</v>
      </c>
      <c r="P22" s="181">
        <v>1.9867549668874173E-2</v>
      </c>
      <c r="Q22" s="208">
        <v>0</v>
      </c>
      <c r="R22" s="199">
        <v>1.5885947046843176E-2</v>
      </c>
      <c r="S22" s="183">
        <v>2.3752297469249256E-2</v>
      </c>
      <c r="T22" s="259" t="s">
        <v>268</v>
      </c>
    </row>
    <row r="23" spans="2:20" ht="21.95" customHeight="1" x14ac:dyDescent="0.25">
      <c r="B23" s="204" t="s">
        <v>140</v>
      </c>
      <c r="C23" s="125" t="s">
        <v>139</v>
      </c>
      <c r="D23" s="207">
        <v>1.0101010101010102E-2</v>
      </c>
      <c r="E23" s="180">
        <v>2.5454545454545455E-2</v>
      </c>
      <c r="F23" s="181">
        <v>0</v>
      </c>
      <c r="G23" s="198">
        <v>0</v>
      </c>
      <c r="H23" s="183">
        <v>2.1108179419525065E-2</v>
      </c>
      <c r="I23" s="207">
        <v>1.0629599345870809E-2</v>
      </c>
      <c r="J23" s="180">
        <v>1.2199372603694667E-2</v>
      </c>
      <c r="K23" s="181">
        <v>7.0921985815602835E-3</v>
      </c>
      <c r="L23" s="198">
        <v>0</v>
      </c>
      <c r="M23" s="183">
        <v>1.155933003066761E-2</v>
      </c>
      <c r="N23" s="207">
        <v>5.7388809182209472E-3</v>
      </c>
      <c r="O23" s="180">
        <v>1.2445550715619166E-2</v>
      </c>
      <c r="P23" s="181">
        <v>6.6225165562913907E-3</v>
      </c>
      <c r="Q23" s="208">
        <v>0</v>
      </c>
      <c r="R23" s="199">
        <v>1.0183299389002037E-2</v>
      </c>
      <c r="S23" s="183">
        <v>1.1593383288562138E-2</v>
      </c>
      <c r="T23" s="259" t="s">
        <v>269</v>
      </c>
    </row>
    <row r="24" spans="2:20" ht="21.95" customHeight="1" thickBot="1" x14ac:dyDescent="0.3">
      <c r="B24" s="204" t="s">
        <v>141</v>
      </c>
      <c r="C24" s="125" t="s">
        <v>142</v>
      </c>
      <c r="D24" s="207">
        <v>0</v>
      </c>
      <c r="E24" s="180">
        <v>7.2727272727272727E-3</v>
      </c>
      <c r="F24" s="181">
        <v>0</v>
      </c>
      <c r="G24" s="198">
        <v>0</v>
      </c>
      <c r="H24" s="183">
        <v>5.2770448548812663E-3</v>
      </c>
      <c r="I24" s="207">
        <v>6.5412919051512676E-3</v>
      </c>
      <c r="J24" s="180">
        <v>5.2283025444405714E-3</v>
      </c>
      <c r="K24" s="181">
        <v>0</v>
      </c>
      <c r="L24" s="198">
        <v>0</v>
      </c>
      <c r="M24" s="183">
        <v>5.4258079735786738E-3</v>
      </c>
      <c r="N24" s="207">
        <v>5.7388809182209472E-3</v>
      </c>
      <c r="O24" s="180">
        <v>3.7336652146857498E-3</v>
      </c>
      <c r="P24" s="181">
        <v>0</v>
      </c>
      <c r="Q24" s="208">
        <v>0</v>
      </c>
      <c r="R24" s="199">
        <v>4.0733197556008143E-3</v>
      </c>
      <c r="S24" s="183">
        <v>4.9483953060935953E-3</v>
      </c>
      <c r="T24" s="259" t="s">
        <v>270</v>
      </c>
    </row>
    <row r="25" spans="2:20" ht="21.95" customHeight="1" thickTop="1" thickBot="1" x14ac:dyDescent="0.3">
      <c r="B25" s="132" t="s">
        <v>143</v>
      </c>
      <c r="C25" s="133" t="s">
        <v>144</v>
      </c>
      <c r="D25" s="197">
        <v>2.0202020202020204E-2</v>
      </c>
      <c r="E25" s="176">
        <v>2.5454545454545455E-2</v>
      </c>
      <c r="F25" s="176">
        <v>0</v>
      </c>
      <c r="G25" s="177">
        <v>0</v>
      </c>
      <c r="H25" s="178">
        <v>2.3746701846965701E-2</v>
      </c>
      <c r="I25" s="197">
        <v>2.3712183156173339E-2</v>
      </c>
      <c r="J25" s="176">
        <v>3.206692227256884E-2</v>
      </c>
      <c r="K25" s="176">
        <v>4.9645390070921974E-2</v>
      </c>
      <c r="L25" s="177">
        <v>0</v>
      </c>
      <c r="M25" s="178">
        <v>3.0195800896437839E-2</v>
      </c>
      <c r="N25" s="197">
        <v>4.1606886657101862E-2</v>
      </c>
      <c r="O25" s="176">
        <v>5.1649035469819547E-2</v>
      </c>
      <c r="P25" s="176">
        <v>2.6490066225165563E-2</v>
      </c>
      <c r="Q25" s="160">
        <v>0</v>
      </c>
      <c r="R25" s="177">
        <v>4.7250509164969444E-2</v>
      </c>
      <c r="S25" s="178">
        <v>3.5769828926905133E-2</v>
      </c>
    </row>
    <row r="26" spans="2:20" ht="21.95" customHeight="1" thickTop="1" x14ac:dyDescent="0.25">
      <c r="B26" s="204" t="s">
        <v>145</v>
      </c>
      <c r="C26" s="125" t="s">
        <v>146</v>
      </c>
      <c r="D26" s="207">
        <v>1.0101010101010102E-2</v>
      </c>
      <c r="E26" s="180">
        <v>0</v>
      </c>
      <c r="F26" s="181">
        <v>0</v>
      </c>
      <c r="G26" s="198">
        <v>0</v>
      </c>
      <c r="H26" s="183">
        <v>2.6385224274406332E-3</v>
      </c>
      <c r="I26" s="207">
        <v>8.1766148814390845E-4</v>
      </c>
      <c r="J26" s="180">
        <v>3.4855350296270478E-4</v>
      </c>
      <c r="K26" s="181">
        <v>0</v>
      </c>
      <c r="L26" s="198">
        <v>0</v>
      </c>
      <c r="M26" s="183">
        <v>4.7180938900684123E-4</v>
      </c>
      <c r="N26" s="207">
        <v>2.8694404591104736E-3</v>
      </c>
      <c r="O26" s="180">
        <v>1.2445550715619166E-3</v>
      </c>
      <c r="P26" s="181">
        <v>0</v>
      </c>
      <c r="Q26" s="208">
        <v>0</v>
      </c>
      <c r="R26" s="199">
        <v>1.6293279022403259E-3</v>
      </c>
      <c r="S26" s="183">
        <v>9.8967906121871915E-4</v>
      </c>
      <c r="T26" s="259" t="s">
        <v>271</v>
      </c>
    </row>
    <row r="27" spans="2:20" ht="21.95" customHeight="1" x14ac:dyDescent="0.25">
      <c r="B27" s="204" t="s">
        <v>147</v>
      </c>
      <c r="C27" s="125" t="s">
        <v>148</v>
      </c>
      <c r="D27" s="207">
        <v>0</v>
      </c>
      <c r="E27" s="180">
        <v>2.181818181818182E-2</v>
      </c>
      <c r="F27" s="181">
        <v>0</v>
      </c>
      <c r="G27" s="198">
        <v>0</v>
      </c>
      <c r="H27" s="183">
        <v>1.5831134564643801E-2</v>
      </c>
      <c r="I27" s="207">
        <v>1.6353229762878167E-2</v>
      </c>
      <c r="J27" s="180">
        <v>2.265597769257581E-2</v>
      </c>
      <c r="K27" s="181">
        <v>2.8368794326241134E-2</v>
      </c>
      <c r="L27" s="198">
        <v>0</v>
      </c>
      <c r="M27" s="183">
        <v>2.0995517810804436E-2</v>
      </c>
      <c r="N27" s="207">
        <v>3.0129124820659971E-2</v>
      </c>
      <c r="O27" s="180">
        <v>4.1692594897324207E-2</v>
      </c>
      <c r="P27" s="181">
        <v>1.3245033112582781E-2</v>
      </c>
      <c r="Q27" s="208">
        <v>0</v>
      </c>
      <c r="R27" s="199">
        <v>3.6659877800407331E-2</v>
      </c>
      <c r="S27" s="183">
        <v>2.6155803760780433E-2</v>
      </c>
      <c r="T27" s="259" t="s">
        <v>272</v>
      </c>
    </row>
    <row r="28" spans="2:20" ht="21.95" customHeight="1" x14ac:dyDescent="0.25">
      <c r="B28" s="204" t="s">
        <v>149</v>
      </c>
      <c r="C28" s="125" t="s">
        <v>150</v>
      </c>
      <c r="D28" s="207">
        <v>0</v>
      </c>
      <c r="E28" s="180">
        <v>0</v>
      </c>
      <c r="F28" s="181">
        <v>0</v>
      </c>
      <c r="G28" s="198">
        <v>0</v>
      </c>
      <c r="H28" s="183">
        <v>0</v>
      </c>
      <c r="I28" s="207">
        <v>8.1766148814390845E-4</v>
      </c>
      <c r="J28" s="180">
        <v>1.3942140118508191E-3</v>
      </c>
      <c r="K28" s="181">
        <v>7.0921985815602835E-3</v>
      </c>
      <c r="L28" s="198">
        <v>0</v>
      </c>
      <c r="M28" s="183">
        <v>1.4154281670205238E-3</v>
      </c>
      <c r="N28" s="207">
        <v>0</v>
      </c>
      <c r="O28" s="180">
        <v>3.1113876789047915E-3</v>
      </c>
      <c r="P28" s="181">
        <v>6.6225165562913907E-3</v>
      </c>
      <c r="Q28" s="208">
        <v>0</v>
      </c>
      <c r="R28" s="199">
        <v>2.443991853360489E-3</v>
      </c>
      <c r="S28" s="183">
        <v>1.696592676374947E-3</v>
      </c>
      <c r="T28" s="259" t="s">
        <v>273</v>
      </c>
    </row>
    <row r="29" spans="2:20" ht="21.95" customHeight="1" x14ac:dyDescent="0.25">
      <c r="B29" s="204" t="s">
        <v>151</v>
      </c>
      <c r="C29" s="125" t="s">
        <v>152</v>
      </c>
      <c r="D29" s="207">
        <v>1.0101010101010102E-2</v>
      </c>
      <c r="E29" s="180">
        <v>3.6363636363636364E-3</v>
      </c>
      <c r="F29" s="181">
        <v>0</v>
      </c>
      <c r="G29" s="198">
        <v>0</v>
      </c>
      <c r="H29" s="183">
        <v>5.2770448548812663E-3</v>
      </c>
      <c r="I29" s="207">
        <v>2.4529844644317253E-3</v>
      </c>
      <c r="J29" s="180">
        <v>3.4855350296270479E-3</v>
      </c>
      <c r="K29" s="181">
        <v>7.0921985815602835E-3</v>
      </c>
      <c r="L29" s="198">
        <v>0</v>
      </c>
      <c r="M29" s="183">
        <v>3.3026657230478887E-3</v>
      </c>
      <c r="N29" s="207">
        <v>2.8694404591104736E-3</v>
      </c>
      <c r="O29" s="180">
        <v>2.4891101431238332E-3</v>
      </c>
      <c r="P29" s="181">
        <v>6.6225165562913907E-3</v>
      </c>
      <c r="Q29" s="208">
        <v>0</v>
      </c>
      <c r="R29" s="199">
        <v>2.8513238289205704E-3</v>
      </c>
      <c r="S29" s="183">
        <v>3.2518026297186486E-3</v>
      </c>
      <c r="T29" s="259" t="s">
        <v>274</v>
      </c>
    </row>
    <row r="30" spans="2:20" ht="21.95" customHeight="1" x14ac:dyDescent="0.25">
      <c r="B30" s="204" t="s">
        <v>153</v>
      </c>
      <c r="C30" s="125" t="s">
        <v>154</v>
      </c>
      <c r="D30" s="207">
        <v>0</v>
      </c>
      <c r="E30" s="180">
        <v>0</v>
      </c>
      <c r="F30" s="181">
        <v>0</v>
      </c>
      <c r="G30" s="198">
        <v>0</v>
      </c>
      <c r="H30" s="183">
        <v>0</v>
      </c>
      <c r="I30" s="207">
        <v>2.4529844644317253E-3</v>
      </c>
      <c r="J30" s="180">
        <v>3.8340885325897525E-3</v>
      </c>
      <c r="K30" s="181">
        <v>7.0921985815602835E-3</v>
      </c>
      <c r="L30" s="198">
        <v>0</v>
      </c>
      <c r="M30" s="183">
        <v>3.5385704175513091E-3</v>
      </c>
      <c r="N30" s="207">
        <v>2.8694404591104736E-3</v>
      </c>
      <c r="O30" s="180">
        <v>2.4891101431238332E-3</v>
      </c>
      <c r="P30" s="181">
        <v>0</v>
      </c>
      <c r="Q30" s="208">
        <v>0</v>
      </c>
      <c r="R30" s="199">
        <v>2.443991853360489E-3</v>
      </c>
      <c r="S30" s="183">
        <v>2.969037183656157E-3</v>
      </c>
      <c r="T30" s="259" t="s">
        <v>275</v>
      </c>
    </row>
    <row r="31" spans="2:20" ht="21.95" customHeight="1" thickBot="1" x14ac:dyDescent="0.3">
      <c r="B31" s="204" t="s">
        <v>155</v>
      </c>
      <c r="C31" s="125" t="s">
        <v>156</v>
      </c>
      <c r="D31" s="207">
        <v>0</v>
      </c>
      <c r="E31" s="180">
        <v>0</v>
      </c>
      <c r="F31" s="181">
        <v>0</v>
      </c>
      <c r="G31" s="198">
        <v>0</v>
      </c>
      <c r="H31" s="183">
        <v>0</v>
      </c>
      <c r="I31" s="207">
        <v>8.1766148814390845E-4</v>
      </c>
      <c r="J31" s="180">
        <v>3.4855350296270478E-4</v>
      </c>
      <c r="K31" s="181">
        <v>0</v>
      </c>
      <c r="L31" s="198">
        <v>0</v>
      </c>
      <c r="M31" s="183">
        <v>4.7180938900684123E-4</v>
      </c>
      <c r="N31" s="207">
        <v>2.8694404591104736E-3</v>
      </c>
      <c r="O31" s="180">
        <v>6.222775357809583E-4</v>
      </c>
      <c r="P31" s="181">
        <v>0</v>
      </c>
      <c r="Q31" s="208">
        <v>0</v>
      </c>
      <c r="R31" s="199">
        <v>1.2219959266802445E-3</v>
      </c>
      <c r="S31" s="183">
        <v>7.0691361515622792E-4</v>
      </c>
      <c r="T31" s="259" t="s">
        <v>276</v>
      </c>
    </row>
    <row r="32" spans="2:20" ht="21.95" customHeight="1" thickTop="1" thickBot="1" x14ac:dyDescent="0.3">
      <c r="B32" s="132" t="s">
        <v>157</v>
      </c>
      <c r="C32" s="133" t="s">
        <v>158</v>
      </c>
      <c r="D32" s="197">
        <v>0.10101010101010101</v>
      </c>
      <c r="E32" s="176">
        <v>0.17454545454545456</v>
      </c>
      <c r="F32" s="176">
        <v>0.2</v>
      </c>
      <c r="G32" s="177">
        <v>0</v>
      </c>
      <c r="H32" s="178">
        <v>0.15567282321899736</v>
      </c>
      <c r="I32" s="197">
        <v>0.15208503679476698</v>
      </c>
      <c r="J32" s="176">
        <v>0.17009410944579992</v>
      </c>
      <c r="K32" s="176">
        <v>0.19858156028368801</v>
      </c>
      <c r="L32" s="177">
        <v>0</v>
      </c>
      <c r="M32" s="178">
        <v>0.16560509554140129</v>
      </c>
      <c r="N32" s="197">
        <v>0.16786226685796268</v>
      </c>
      <c r="O32" s="176">
        <v>0.18543870566272555</v>
      </c>
      <c r="P32" s="176">
        <v>0.20529801324503311</v>
      </c>
      <c r="Q32" s="160">
        <v>0</v>
      </c>
      <c r="R32" s="177">
        <v>0.18167006109979636</v>
      </c>
      <c r="S32" s="178">
        <v>0.17064894669871342</v>
      </c>
    </row>
    <row r="33" spans="2:20" ht="21.95" customHeight="1" thickTop="1" x14ac:dyDescent="0.25">
      <c r="B33" s="204" t="s">
        <v>159</v>
      </c>
      <c r="C33" s="125" t="s">
        <v>160</v>
      </c>
      <c r="D33" s="207">
        <v>0</v>
      </c>
      <c r="E33" s="180">
        <v>3.6363636363636364E-3</v>
      </c>
      <c r="F33" s="181">
        <v>0</v>
      </c>
      <c r="G33" s="198">
        <v>0</v>
      </c>
      <c r="H33" s="183">
        <v>2.6385224274406332E-3</v>
      </c>
      <c r="I33" s="207">
        <v>4.0883074407195418E-3</v>
      </c>
      <c r="J33" s="180">
        <v>2.4398745207389336E-3</v>
      </c>
      <c r="K33" s="181">
        <v>7.0921985815602835E-3</v>
      </c>
      <c r="L33" s="198">
        <v>0</v>
      </c>
      <c r="M33" s="183">
        <v>3.0667610285444679E-3</v>
      </c>
      <c r="N33" s="207">
        <v>5.7388809182209472E-3</v>
      </c>
      <c r="O33" s="180">
        <v>3.1113876789047915E-3</v>
      </c>
      <c r="P33" s="181">
        <v>0</v>
      </c>
      <c r="Q33" s="208">
        <v>0</v>
      </c>
      <c r="R33" s="199">
        <v>3.6659877800407333E-3</v>
      </c>
      <c r="S33" s="183">
        <v>3.2518026297186486E-3</v>
      </c>
      <c r="T33" s="259" t="s">
        <v>277</v>
      </c>
    </row>
    <row r="34" spans="2:20" ht="21.95" customHeight="1" x14ac:dyDescent="0.25">
      <c r="B34" s="204" t="s">
        <v>161</v>
      </c>
      <c r="C34" s="125" t="s">
        <v>162</v>
      </c>
      <c r="D34" s="207">
        <v>1.0101010101010102E-2</v>
      </c>
      <c r="E34" s="180">
        <v>2.181818181818182E-2</v>
      </c>
      <c r="F34" s="181">
        <v>0</v>
      </c>
      <c r="G34" s="198">
        <v>0</v>
      </c>
      <c r="H34" s="183">
        <v>1.8469656992084433E-2</v>
      </c>
      <c r="I34" s="207">
        <v>4.3336058871627149E-2</v>
      </c>
      <c r="J34" s="180">
        <v>4.5660508888114328E-2</v>
      </c>
      <c r="K34" s="181">
        <v>7.0921985815602842E-2</v>
      </c>
      <c r="L34" s="198">
        <v>0</v>
      </c>
      <c r="M34" s="183">
        <v>4.5765510733663597E-2</v>
      </c>
      <c r="N34" s="207">
        <v>3.443328550932568E-2</v>
      </c>
      <c r="O34" s="180">
        <v>4.9159925326695705E-2</v>
      </c>
      <c r="P34" s="181">
        <v>8.6092715231788075E-2</v>
      </c>
      <c r="Q34" s="208">
        <v>0</v>
      </c>
      <c r="R34" s="199">
        <v>4.7250509164969451E-2</v>
      </c>
      <c r="S34" s="183">
        <v>4.4818323200904849E-2</v>
      </c>
      <c r="T34" s="259" t="s">
        <v>278</v>
      </c>
    </row>
    <row r="35" spans="2:20" ht="21.95" customHeight="1" x14ac:dyDescent="0.25">
      <c r="B35" s="204" t="s">
        <v>163</v>
      </c>
      <c r="C35" s="125" t="s">
        <v>164</v>
      </c>
      <c r="D35" s="207">
        <v>2.0202020202020204E-2</v>
      </c>
      <c r="E35" s="180">
        <v>5.0909090909090911E-2</v>
      </c>
      <c r="F35" s="181">
        <v>0</v>
      </c>
      <c r="G35" s="198">
        <v>0</v>
      </c>
      <c r="H35" s="183">
        <v>4.221635883905013E-2</v>
      </c>
      <c r="I35" s="207">
        <v>3.188879803761243E-2</v>
      </c>
      <c r="J35" s="180">
        <v>4.3569187870338096E-2</v>
      </c>
      <c r="K35" s="181">
        <v>4.9645390070921988E-2</v>
      </c>
      <c r="L35" s="198">
        <v>0</v>
      </c>
      <c r="M35" s="183">
        <v>4.0339702760084924E-2</v>
      </c>
      <c r="N35" s="207">
        <v>4.5911047345767578E-2</v>
      </c>
      <c r="O35" s="180">
        <v>3.6714374611076538E-2</v>
      </c>
      <c r="P35" s="181">
        <v>3.3112582781456956E-2</v>
      </c>
      <c r="Q35" s="208">
        <v>0</v>
      </c>
      <c r="R35" s="199">
        <v>3.9103869653767824E-2</v>
      </c>
      <c r="S35" s="183">
        <v>4.0011310617842501E-2</v>
      </c>
      <c r="T35" s="259" t="s">
        <v>279</v>
      </c>
    </row>
    <row r="36" spans="2:20" ht="21.95" customHeight="1" x14ac:dyDescent="0.25">
      <c r="B36" s="204" t="s">
        <v>165</v>
      </c>
      <c r="C36" s="125" t="s">
        <v>166</v>
      </c>
      <c r="D36" s="207">
        <v>3.0303030303030304E-2</v>
      </c>
      <c r="E36" s="180">
        <v>2.181818181818182E-2</v>
      </c>
      <c r="F36" s="181">
        <v>0</v>
      </c>
      <c r="G36" s="198">
        <v>0</v>
      </c>
      <c r="H36" s="183">
        <v>2.3746701846965697E-2</v>
      </c>
      <c r="I36" s="207">
        <v>1.7170891251022075E-2</v>
      </c>
      <c r="J36" s="180">
        <v>1.6730568142209828E-2</v>
      </c>
      <c r="K36" s="181">
        <v>7.0921985815602835E-3</v>
      </c>
      <c r="L36" s="198">
        <v>0</v>
      </c>
      <c r="M36" s="183">
        <v>1.6513328615239443E-2</v>
      </c>
      <c r="N36" s="207">
        <v>2.4390243902439025E-2</v>
      </c>
      <c r="O36" s="180">
        <v>2.5513378967019291E-2</v>
      </c>
      <c r="P36" s="181">
        <v>0</v>
      </c>
      <c r="Q36" s="208">
        <v>0</v>
      </c>
      <c r="R36" s="199">
        <v>2.3625254582484725E-2</v>
      </c>
      <c r="S36" s="183">
        <v>1.9369433055280643E-2</v>
      </c>
      <c r="T36" s="259" t="s">
        <v>280</v>
      </c>
    </row>
    <row r="37" spans="2:20" ht="21.95" customHeight="1" x14ac:dyDescent="0.25">
      <c r="B37" s="204" t="s">
        <v>167</v>
      </c>
      <c r="C37" s="125" t="s">
        <v>168</v>
      </c>
      <c r="D37" s="207">
        <v>1.0101010101010102E-2</v>
      </c>
      <c r="E37" s="180">
        <v>1.090909090909091E-2</v>
      </c>
      <c r="F37" s="181">
        <v>0</v>
      </c>
      <c r="G37" s="198">
        <v>0</v>
      </c>
      <c r="H37" s="183">
        <v>1.0554089709762533E-2</v>
      </c>
      <c r="I37" s="207">
        <v>1.8806214227309895E-2</v>
      </c>
      <c r="J37" s="180">
        <v>1.5684907633321716E-2</v>
      </c>
      <c r="K37" s="181">
        <v>7.0921985815602835E-3</v>
      </c>
      <c r="L37" s="198">
        <v>0</v>
      </c>
      <c r="M37" s="183">
        <v>1.6277423920736021E-2</v>
      </c>
      <c r="N37" s="207">
        <v>2.5824964131994262E-2</v>
      </c>
      <c r="O37" s="180">
        <v>2.3024268823895456E-2</v>
      </c>
      <c r="P37" s="181">
        <v>1.3245033112582781E-2</v>
      </c>
      <c r="Q37" s="208">
        <v>0</v>
      </c>
      <c r="R37" s="199">
        <v>2.3217922606924644E-2</v>
      </c>
      <c r="S37" s="183">
        <v>1.8379753994061925E-2</v>
      </c>
      <c r="T37" s="259" t="s">
        <v>281</v>
      </c>
    </row>
    <row r="38" spans="2:20" ht="21.95" customHeight="1" x14ac:dyDescent="0.25">
      <c r="B38" s="204">
        <v>55</v>
      </c>
      <c r="C38" s="125" t="s">
        <v>169</v>
      </c>
      <c r="D38" s="207">
        <v>1.0101010101010102E-2</v>
      </c>
      <c r="E38" s="180">
        <v>4.363636363636364E-2</v>
      </c>
      <c r="F38" s="181">
        <v>0.2</v>
      </c>
      <c r="G38" s="198">
        <v>0</v>
      </c>
      <c r="H38" s="183">
        <v>3.6939313984168866E-2</v>
      </c>
      <c r="I38" s="207">
        <v>2.8618152085036794E-2</v>
      </c>
      <c r="J38" s="180">
        <v>3.1021261763680724E-2</v>
      </c>
      <c r="K38" s="181">
        <v>4.2553191489361701E-2</v>
      </c>
      <c r="L38" s="198">
        <v>0</v>
      </c>
      <c r="M38" s="183">
        <v>3.066761028544468E-2</v>
      </c>
      <c r="N38" s="207">
        <v>1.721664275466284E-2</v>
      </c>
      <c r="O38" s="180">
        <v>3.546981953951462E-2</v>
      </c>
      <c r="P38" s="181">
        <v>5.2980132450331126E-2</v>
      </c>
      <c r="Q38" s="208">
        <v>0</v>
      </c>
      <c r="R38" s="199">
        <v>3.1364562118126271E-2</v>
      </c>
      <c r="S38" s="183">
        <v>3.1245581789905275E-2</v>
      </c>
      <c r="T38" s="259" t="s">
        <v>282</v>
      </c>
    </row>
    <row r="39" spans="2:20" ht="21.95" customHeight="1" x14ac:dyDescent="0.25">
      <c r="B39" s="204" t="s">
        <v>170</v>
      </c>
      <c r="C39" s="125" t="s">
        <v>171</v>
      </c>
      <c r="D39" s="207">
        <v>2.0202020202020204E-2</v>
      </c>
      <c r="E39" s="180">
        <v>2.181818181818182E-2</v>
      </c>
      <c r="F39" s="181">
        <v>0</v>
      </c>
      <c r="G39" s="198">
        <v>0</v>
      </c>
      <c r="H39" s="183">
        <v>2.1108179419525065E-2</v>
      </c>
      <c r="I39" s="207">
        <v>7.3589533932951756E-3</v>
      </c>
      <c r="J39" s="180">
        <v>1.4987800627396306E-2</v>
      </c>
      <c r="K39" s="181">
        <v>7.0921985815602835E-3</v>
      </c>
      <c r="L39" s="198">
        <v>0</v>
      </c>
      <c r="M39" s="183">
        <v>1.2502948808681292E-2</v>
      </c>
      <c r="N39" s="207">
        <v>1.4347202295552367E-2</v>
      </c>
      <c r="O39" s="180">
        <v>1.1823273179838207E-2</v>
      </c>
      <c r="P39" s="181">
        <v>1.9867549668874173E-2</v>
      </c>
      <c r="Q39" s="208">
        <v>0</v>
      </c>
      <c r="R39" s="199">
        <v>1.3034623217922607E-2</v>
      </c>
      <c r="S39" s="183">
        <v>1.3148593241905839E-2</v>
      </c>
      <c r="T39" s="259" t="s">
        <v>283</v>
      </c>
    </row>
    <row r="40" spans="2:20" ht="21.95" customHeight="1" thickBot="1" x14ac:dyDescent="0.3">
      <c r="B40" s="204" t="s">
        <v>172</v>
      </c>
      <c r="C40" s="125" t="s">
        <v>173</v>
      </c>
      <c r="D40" s="207">
        <v>0</v>
      </c>
      <c r="E40" s="180">
        <v>0</v>
      </c>
      <c r="F40" s="181">
        <v>0</v>
      </c>
      <c r="G40" s="198">
        <v>0</v>
      </c>
      <c r="H40" s="183">
        <v>0</v>
      </c>
      <c r="I40" s="207">
        <v>8.1766148814390845E-4</v>
      </c>
      <c r="J40" s="180">
        <v>0</v>
      </c>
      <c r="K40" s="181">
        <v>7.0921985815602835E-3</v>
      </c>
      <c r="L40" s="198">
        <v>0</v>
      </c>
      <c r="M40" s="183">
        <v>4.7180938900684123E-4</v>
      </c>
      <c r="N40" s="207">
        <v>0</v>
      </c>
      <c r="O40" s="180">
        <v>6.222775357809583E-4</v>
      </c>
      <c r="P40" s="181">
        <v>0</v>
      </c>
      <c r="Q40" s="208">
        <v>0</v>
      </c>
      <c r="R40" s="199">
        <v>4.0733197556008148E-4</v>
      </c>
      <c r="S40" s="183">
        <v>4.2414816909373674E-4</v>
      </c>
      <c r="T40" s="259" t="s">
        <v>284</v>
      </c>
    </row>
    <row r="41" spans="2:20" ht="21.95" customHeight="1" thickTop="1" thickBot="1" x14ac:dyDescent="0.3">
      <c r="B41" s="132" t="s">
        <v>174</v>
      </c>
      <c r="C41" s="133" t="s">
        <v>175</v>
      </c>
      <c r="D41" s="197">
        <v>0.29292929292929293</v>
      </c>
      <c r="E41" s="176">
        <v>0.24727272727272726</v>
      </c>
      <c r="F41" s="176">
        <v>0.60000000000000009</v>
      </c>
      <c r="G41" s="177">
        <v>0</v>
      </c>
      <c r="H41" s="178">
        <v>0.26385224274406333</v>
      </c>
      <c r="I41" s="197">
        <v>0.21831561733442356</v>
      </c>
      <c r="J41" s="176">
        <v>0.25165562913907286</v>
      </c>
      <c r="K41" s="176">
        <v>0.25531914893617019</v>
      </c>
      <c r="L41" s="177">
        <v>0</v>
      </c>
      <c r="M41" s="178">
        <v>0.24180231186600615</v>
      </c>
      <c r="N41" s="197">
        <v>0.26542324246771881</v>
      </c>
      <c r="O41" s="176">
        <v>0.28998133167392653</v>
      </c>
      <c r="P41" s="176">
        <v>0.23841059602649009</v>
      </c>
      <c r="Q41" s="160">
        <v>0</v>
      </c>
      <c r="R41" s="177">
        <v>0.27983706720977597</v>
      </c>
      <c r="S41" s="178">
        <v>0.25618549413261699</v>
      </c>
    </row>
    <row r="42" spans="2:20" ht="21.95" customHeight="1" thickTop="1" x14ac:dyDescent="0.25">
      <c r="B42" s="204" t="s">
        <v>176</v>
      </c>
      <c r="C42" s="125" t="s">
        <v>177</v>
      </c>
      <c r="D42" s="207">
        <v>0</v>
      </c>
      <c r="E42" s="180">
        <v>0</v>
      </c>
      <c r="F42" s="181">
        <v>0</v>
      </c>
      <c r="G42" s="198">
        <v>0</v>
      </c>
      <c r="H42" s="183">
        <v>0</v>
      </c>
      <c r="I42" s="207">
        <v>4.0883074407195418E-3</v>
      </c>
      <c r="J42" s="180">
        <v>5.9254095503659815E-3</v>
      </c>
      <c r="K42" s="181">
        <v>7.0921985815602835E-3</v>
      </c>
      <c r="L42" s="198">
        <v>0</v>
      </c>
      <c r="M42" s="183">
        <v>5.4258079735786738E-3</v>
      </c>
      <c r="N42" s="207">
        <v>2.8694404591104736E-3</v>
      </c>
      <c r="O42" s="180">
        <v>5.6004978220286251E-3</v>
      </c>
      <c r="P42" s="181">
        <v>0</v>
      </c>
      <c r="Q42" s="208">
        <v>0</v>
      </c>
      <c r="R42" s="199">
        <v>4.4806517311608961E-3</v>
      </c>
      <c r="S42" s="183">
        <v>4.8070125830623495E-3</v>
      </c>
      <c r="T42" s="259" t="s">
        <v>285</v>
      </c>
    </row>
    <row r="43" spans="2:20" ht="21.95" customHeight="1" x14ac:dyDescent="0.25">
      <c r="B43" s="204" t="s">
        <v>178</v>
      </c>
      <c r="C43" s="125" t="s">
        <v>179</v>
      </c>
      <c r="D43" s="207">
        <v>3.0303030303030304E-2</v>
      </c>
      <c r="E43" s="180">
        <v>1.090909090909091E-2</v>
      </c>
      <c r="F43" s="181">
        <v>0</v>
      </c>
      <c r="G43" s="198">
        <v>0</v>
      </c>
      <c r="H43" s="183">
        <v>1.5831134564643801E-2</v>
      </c>
      <c r="I43" s="207">
        <v>1.0629599345870809E-2</v>
      </c>
      <c r="J43" s="180">
        <v>1.0108051585918439E-2</v>
      </c>
      <c r="K43" s="181">
        <v>7.0921985815602835E-3</v>
      </c>
      <c r="L43" s="198">
        <v>0</v>
      </c>
      <c r="M43" s="183">
        <v>1.0143901863647086E-2</v>
      </c>
      <c r="N43" s="207">
        <v>1.1477761836441894E-2</v>
      </c>
      <c r="O43" s="180">
        <v>1.1823273179838207E-2</v>
      </c>
      <c r="P43" s="181">
        <v>6.6225165562913907E-3</v>
      </c>
      <c r="Q43" s="208">
        <v>0</v>
      </c>
      <c r="R43" s="199">
        <v>1.1405295315682282E-2</v>
      </c>
      <c r="S43" s="183">
        <v>1.088646967340591E-2</v>
      </c>
      <c r="T43" s="259" t="s">
        <v>286</v>
      </c>
    </row>
    <row r="44" spans="2:20" ht="21.95" customHeight="1" x14ac:dyDescent="0.25">
      <c r="B44" s="204" t="s">
        <v>180</v>
      </c>
      <c r="C44" s="125" t="s">
        <v>181</v>
      </c>
      <c r="D44" s="207">
        <v>0.10101010101010101</v>
      </c>
      <c r="E44" s="180">
        <v>0.14181818181818182</v>
      </c>
      <c r="F44" s="181">
        <v>0</v>
      </c>
      <c r="G44" s="198">
        <v>0</v>
      </c>
      <c r="H44" s="183">
        <v>0.12928759894459102</v>
      </c>
      <c r="I44" s="207">
        <v>0.12183156173344235</v>
      </c>
      <c r="J44" s="180">
        <v>9.9337748344370855E-2</v>
      </c>
      <c r="K44" s="181">
        <v>0.1276595744680851</v>
      </c>
      <c r="L44" s="198">
        <v>0</v>
      </c>
      <c r="M44" s="183">
        <v>0.10662892191554611</v>
      </c>
      <c r="N44" s="207">
        <v>0.14060258249641319</v>
      </c>
      <c r="O44" s="180">
        <v>0.12507778469197262</v>
      </c>
      <c r="P44" s="181">
        <v>0.11258278145695365</v>
      </c>
      <c r="Q44" s="208">
        <v>0</v>
      </c>
      <c r="R44" s="199">
        <v>0.12871690427698573</v>
      </c>
      <c r="S44" s="183">
        <v>0.11550968471652764</v>
      </c>
      <c r="T44" s="259" t="s">
        <v>287</v>
      </c>
    </row>
    <row r="45" spans="2:20" ht="21.95" customHeight="1" x14ac:dyDescent="0.25">
      <c r="B45" s="204" t="s">
        <v>182</v>
      </c>
      <c r="C45" s="125" t="s">
        <v>183</v>
      </c>
      <c r="D45" s="207">
        <v>0.14141414141414141</v>
      </c>
      <c r="E45" s="180">
        <v>5.8181818181818182E-2</v>
      </c>
      <c r="F45" s="181">
        <v>0.4</v>
      </c>
      <c r="G45" s="198">
        <v>0</v>
      </c>
      <c r="H45" s="183">
        <v>8.4432717678100261E-2</v>
      </c>
      <c r="I45" s="207">
        <v>4.7424366312346686E-2</v>
      </c>
      <c r="J45" s="180">
        <v>9.062391077030324E-2</v>
      </c>
      <c r="K45" s="181">
        <v>7.0921985815602842E-2</v>
      </c>
      <c r="L45" s="198">
        <v>0</v>
      </c>
      <c r="M45" s="183">
        <v>7.7376739797121966E-2</v>
      </c>
      <c r="N45" s="207">
        <v>6.4562410329985651E-2</v>
      </c>
      <c r="O45" s="180">
        <v>8.8363410080896085E-2</v>
      </c>
      <c r="P45" s="181">
        <v>7.2847682119205295E-2</v>
      </c>
      <c r="Q45" s="208">
        <v>0</v>
      </c>
      <c r="R45" s="199">
        <v>8.0651731160896134E-2</v>
      </c>
      <c r="S45" s="183">
        <v>7.8891559451435028E-2</v>
      </c>
      <c r="T45" s="259" t="s">
        <v>288</v>
      </c>
    </row>
    <row r="46" spans="2:20" ht="21.95" customHeight="1" x14ac:dyDescent="0.25">
      <c r="B46" s="204" t="s">
        <v>184</v>
      </c>
      <c r="C46" s="125" t="s">
        <v>185</v>
      </c>
      <c r="D46" s="207">
        <v>0</v>
      </c>
      <c r="E46" s="180">
        <v>1.090909090909091E-2</v>
      </c>
      <c r="F46" s="181">
        <v>0.2</v>
      </c>
      <c r="G46" s="198">
        <v>0</v>
      </c>
      <c r="H46" s="183">
        <v>1.0554089709762533E-2</v>
      </c>
      <c r="I46" s="207">
        <v>1.9623875715453803E-2</v>
      </c>
      <c r="J46" s="180">
        <v>3.2764029278494249E-2</v>
      </c>
      <c r="K46" s="181">
        <v>4.2553191489361701E-2</v>
      </c>
      <c r="L46" s="198">
        <v>0</v>
      </c>
      <c r="M46" s="183">
        <v>2.9252182118424157E-2</v>
      </c>
      <c r="N46" s="207">
        <v>2.7259684361549498E-2</v>
      </c>
      <c r="O46" s="180">
        <v>4.044803982576229E-2</v>
      </c>
      <c r="P46" s="181">
        <v>1.3245033112582781E-2</v>
      </c>
      <c r="Q46" s="208">
        <v>0</v>
      </c>
      <c r="R46" s="199">
        <v>3.5030549898167007E-2</v>
      </c>
      <c r="S46" s="183">
        <v>3.0255902728686553E-2</v>
      </c>
      <c r="T46" s="259" t="s">
        <v>289</v>
      </c>
    </row>
    <row r="47" spans="2:20" ht="21.95" customHeight="1" x14ac:dyDescent="0.25">
      <c r="B47" s="204" t="s">
        <v>186</v>
      </c>
      <c r="C47" s="125" t="s">
        <v>187</v>
      </c>
      <c r="D47" s="207">
        <v>1.0101010101010102E-2</v>
      </c>
      <c r="E47" s="180">
        <v>3.6363636363636364E-3</v>
      </c>
      <c r="F47" s="181">
        <v>0</v>
      </c>
      <c r="G47" s="198">
        <v>0</v>
      </c>
      <c r="H47" s="183">
        <v>5.2770448548812663E-3</v>
      </c>
      <c r="I47" s="207">
        <v>2.4529844644317253E-3</v>
      </c>
      <c r="J47" s="180">
        <v>3.8340885325897525E-3</v>
      </c>
      <c r="K47" s="181">
        <v>0</v>
      </c>
      <c r="L47" s="198">
        <v>0</v>
      </c>
      <c r="M47" s="183">
        <v>3.3026657230478887E-3</v>
      </c>
      <c r="N47" s="207">
        <v>4.30416068866571E-3</v>
      </c>
      <c r="O47" s="180">
        <v>3.7336652146857498E-3</v>
      </c>
      <c r="P47" s="181">
        <v>6.6225165562913907E-3</v>
      </c>
      <c r="Q47" s="208">
        <v>0</v>
      </c>
      <c r="R47" s="199">
        <v>4.0733197556008143E-3</v>
      </c>
      <c r="S47" s="183">
        <v>3.675950798812385E-3</v>
      </c>
      <c r="T47" s="259" t="s">
        <v>290</v>
      </c>
    </row>
    <row r="48" spans="2:20" ht="21.95" customHeight="1" x14ac:dyDescent="0.25">
      <c r="B48" s="204" t="s">
        <v>188</v>
      </c>
      <c r="C48" s="125" t="s">
        <v>189</v>
      </c>
      <c r="D48" s="207">
        <v>1.0101010101010102E-2</v>
      </c>
      <c r="E48" s="180">
        <v>1.4545454545454545E-2</v>
      </c>
      <c r="F48" s="181">
        <v>0</v>
      </c>
      <c r="G48" s="198">
        <v>0</v>
      </c>
      <c r="H48" s="183">
        <v>1.3192612137203167E-2</v>
      </c>
      <c r="I48" s="207">
        <v>8.9942763695829934E-3</v>
      </c>
      <c r="J48" s="180">
        <v>8.3652840711049142E-3</v>
      </c>
      <c r="K48" s="181">
        <v>0</v>
      </c>
      <c r="L48" s="198">
        <v>0</v>
      </c>
      <c r="M48" s="183">
        <v>8.2566643076197217E-3</v>
      </c>
      <c r="N48" s="207">
        <v>1.2912482065997131E-2</v>
      </c>
      <c r="O48" s="180">
        <v>1.2445550715619166E-2</v>
      </c>
      <c r="P48" s="181">
        <v>1.9867549668874173E-2</v>
      </c>
      <c r="Q48" s="208">
        <v>0</v>
      </c>
      <c r="R48" s="199">
        <v>1.3034623217922607E-2</v>
      </c>
      <c r="S48" s="183">
        <v>1.0179556058249682E-2</v>
      </c>
      <c r="T48" s="259" t="s">
        <v>291</v>
      </c>
    </row>
    <row r="49" spans="2:20" ht="21.95" customHeight="1" thickBot="1" x14ac:dyDescent="0.3">
      <c r="B49" s="204" t="s">
        <v>190</v>
      </c>
      <c r="C49" s="125" t="s">
        <v>191</v>
      </c>
      <c r="D49" s="207">
        <v>0</v>
      </c>
      <c r="E49" s="180">
        <v>7.2727272727272727E-3</v>
      </c>
      <c r="F49" s="181">
        <v>0</v>
      </c>
      <c r="G49" s="198">
        <v>0</v>
      </c>
      <c r="H49" s="183">
        <v>5.2770448548812663E-3</v>
      </c>
      <c r="I49" s="207">
        <v>3.2706459525756338E-3</v>
      </c>
      <c r="J49" s="180">
        <v>6.9710700592540956E-4</v>
      </c>
      <c r="K49" s="181">
        <v>0</v>
      </c>
      <c r="L49" s="198">
        <v>0</v>
      </c>
      <c r="M49" s="183">
        <v>1.4154281670205238E-3</v>
      </c>
      <c r="N49" s="207">
        <v>1.4347202295552368E-3</v>
      </c>
      <c r="O49" s="180">
        <v>2.4891101431238332E-3</v>
      </c>
      <c r="P49" s="181">
        <v>6.6225165562913907E-3</v>
      </c>
      <c r="Q49" s="208">
        <v>0</v>
      </c>
      <c r="R49" s="199">
        <v>2.443991853360489E-3</v>
      </c>
      <c r="S49" s="183">
        <v>1.9793581224374383E-3</v>
      </c>
      <c r="T49" s="259" t="s">
        <v>292</v>
      </c>
    </row>
    <row r="50" spans="2:20" ht="21.95" customHeight="1" thickTop="1" thickBot="1" x14ac:dyDescent="0.3">
      <c r="B50" s="132" t="s">
        <v>192</v>
      </c>
      <c r="C50" s="133" t="s">
        <v>193</v>
      </c>
      <c r="D50" s="197">
        <v>0.29292929292929293</v>
      </c>
      <c r="E50" s="176">
        <v>0.29454545454545455</v>
      </c>
      <c r="F50" s="176">
        <v>0</v>
      </c>
      <c r="G50" s="177">
        <v>0</v>
      </c>
      <c r="H50" s="178">
        <v>0.29023746701846964</v>
      </c>
      <c r="I50" s="197">
        <v>0.34423548650858549</v>
      </c>
      <c r="J50" s="176">
        <v>0.31683513419309867</v>
      </c>
      <c r="K50" s="176">
        <v>0.39007092198581561</v>
      </c>
      <c r="L50" s="177">
        <v>0.66666666666666663</v>
      </c>
      <c r="M50" s="178">
        <v>0.32767162066525124</v>
      </c>
      <c r="N50" s="197">
        <v>0.31994261119081779</v>
      </c>
      <c r="O50" s="176">
        <v>0.30118232731798383</v>
      </c>
      <c r="P50" s="176">
        <v>0.33112582781456956</v>
      </c>
      <c r="Q50" s="160">
        <v>0</v>
      </c>
      <c r="R50" s="177">
        <v>0.30835030549898168</v>
      </c>
      <c r="S50" s="178">
        <v>0.31895942315849002</v>
      </c>
    </row>
    <row r="51" spans="2:20" ht="21.95" customHeight="1" thickTop="1" x14ac:dyDescent="0.25">
      <c r="B51" s="204" t="s">
        <v>194</v>
      </c>
      <c r="C51" s="125" t="s">
        <v>195</v>
      </c>
      <c r="D51" s="207">
        <v>2.0202020202020204E-2</v>
      </c>
      <c r="E51" s="180">
        <v>3.6363636363636364E-3</v>
      </c>
      <c r="F51" s="181">
        <v>0</v>
      </c>
      <c r="G51" s="198">
        <v>0</v>
      </c>
      <c r="H51" s="183">
        <v>7.9155672823219003E-3</v>
      </c>
      <c r="I51" s="207">
        <v>1.3900245298446443E-2</v>
      </c>
      <c r="J51" s="180">
        <v>1.0456605088881143E-2</v>
      </c>
      <c r="K51" s="181">
        <v>7.0921985815602835E-3</v>
      </c>
      <c r="L51" s="198">
        <v>0.33333333333333331</v>
      </c>
      <c r="M51" s="183">
        <v>1.1795234725171031E-2</v>
      </c>
      <c r="N51" s="207">
        <v>5.7388809182209472E-3</v>
      </c>
      <c r="O51" s="180">
        <v>8.7118855009334171E-3</v>
      </c>
      <c r="P51" s="181">
        <v>0</v>
      </c>
      <c r="Q51" s="208">
        <v>0</v>
      </c>
      <c r="R51" s="199">
        <v>7.3319755600814666E-3</v>
      </c>
      <c r="S51" s="183">
        <v>1.0038173335218436E-2</v>
      </c>
      <c r="T51" s="259" t="s">
        <v>293</v>
      </c>
    </row>
    <row r="52" spans="2:20" ht="21.95" customHeight="1" x14ac:dyDescent="0.25">
      <c r="B52" s="204" t="s">
        <v>196</v>
      </c>
      <c r="C52" s="125" t="s">
        <v>197</v>
      </c>
      <c r="D52" s="207">
        <v>1.0101010101010102E-2</v>
      </c>
      <c r="E52" s="180">
        <v>1.090909090909091E-2</v>
      </c>
      <c r="F52" s="181">
        <v>0</v>
      </c>
      <c r="G52" s="198">
        <v>0</v>
      </c>
      <c r="H52" s="183">
        <v>1.0554089709762533E-2</v>
      </c>
      <c r="I52" s="207">
        <v>5.7236304170073587E-3</v>
      </c>
      <c r="J52" s="180">
        <v>8.3652840711049142E-3</v>
      </c>
      <c r="K52" s="181">
        <v>2.1276595744680851E-2</v>
      </c>
      <c r="L52" s="198">
        <v>0</v>
      </c>
      <c r="M52" s="183">
        <v>8.0207596131163014E-3</v>
      </c>
      <c r="N52" s="207">
        <v>7.1736011477761836E-3</v>
      </c>
      <c r="O52" s="180">
        <v>6.222775357809583E-3</v>
      </c>
      <c r="P52" s="181">
        <v>1.3245033112582781E-2</v>
      </c>
      <c r="Q52" s="208">
        <v>0</v>
      </c>
      <c r="R52" s="199">
        <v>6.9246435845213847E-3</v>
      </c>
      <c r="S52" s="183">
        <v>7.7760497667185074E-3</v>
      </c>
      <c r="T52" s="259" t="s">
        <v>294</v>
      </c>
    </row>
    <row r="53" spans="2:20" ht="21.95" customHeight="1" thickBot="1" x14ac:dyDescent="0.3">
      <c r="B53" s="204" t="s">
        <v>198</v>
      </c>
      <c r="C53" s="125" t="s">
        <v>199</v>
      </c>
      <c r="D53" s="207">
        <v>0.26262626262626265</v>
      </c>
      <c r="E53" s="180">
        <v>0.28000000000000003</v>
      </c>
      <c r="F53" s="181">
        <v>0</v>
      </c>
      <c r="G53" s="198">
        <v>0</v>
      </c>
      <c r="H53" s="183">
        <v>0.27176781002638523</v>
      </c>
      <c r="I53" s="207">
        <v>0.32461161079313167</v>
      </c>
      <c r="J53" s="180">
        <v>0.29801324503311261</v>
      </c>
      <c r="K53" s="181">
        <v>0.36170212765957449</v>
      </c>
      <c r="L53" s="198">
        <v>0.33333333333333331</v>
      </c>
      <c r="M53" s="183">
        <v>0.30785562632696389</v>
      </c>
      <c r="N53" s="207">
        <v>0.30703012912482064</v>
      </c>
      <c r="O53" s="180">
        <v>0.28624766645924082</v>
      </c>
      <c r="P53" s="181">
        <v>0.31788079470198677</v>
      </c>
      <c r="Q53" s="208">
        <v>0</v>
      </c>
      <c r="R53" s="199">
        <v>0.29409368635437882</v>
      </c>
      <c r="S53" s="183">
        <v>0.3011452000565531</v>
      </c>
      <c r="T53" s="259" t="s">
        <v>295</v>
      </c>
    </row>
    <row r="54" spans="2:20" ht="21.95" customHeight="1" thickTop="1" thickBot="1" x14ac:dyDescent="0.3">
      <c r="B54" s="132" t="s">
        <v>200</v>
      </c>
      <c r="C54" s="133" t="s">
        <v>201</v>
      </c>
      <c r="D54" s="197">
        <v>3.0303030303030304E-2</v>
      </c>
      <c r="E54" s="176">
        <v>7.2727272727272727E-3</v>
      </c>
      <c r="F54" s="176">
        <v>0</v>
      </c>
      <c r="G54" s="177">
        <v>0</v>
      </c>
      <c r="H54" s="178">
        <v>1.3192612137203167E-2</v>
      </c>
      <c r="I54" s="197">
        <v>1.1447260834014717E-2</v>
      </c>
      <c r="J54" s="176">
        <v>1.0456605088881143E-2</v>
      </c>
      <c r="K54" s="176">
        <v>0</v>
      </c>
      <c r="L54" s="177">
        <v>0.16666666666666666</v>
      </c>
      <c r="M54" s="178">
        <v>1.0615711252653927E-2</v>
      </c>
      <c r="N54" s="197">
        <v>1.8651362984218076E-2</v>
      </c>
      <c r="O54" s="176">
        <v>1.0578718108276292E-2</v>
      </c>
      <c r="P54" s="176">
        <v>1.9867549668874173E-2</v>
      </c>
      <c r="Q54" s="160">
        <v>0</v>
      </c>
      <c r="R54" s="177">
        <v>1.3441955193482688E-2</v>
      </c>
      <c r="S54" s="178">
        <v>1.1734766011593383E-2</v>
      </c>
      <c r="T54" s="259" t="s">
        <v>296</v>
      </c>
    </row>
    <row r="55" spans="2:20" ht="21.95" customHeight="1" thickTop="1" thickBot="1" x14ac:dyDescent="0.3">
      <c r="B55" s="263" t="s">
        <v>69</v>
      </c>
      <c r="C55" s="351"/>
      <c r="D55" s="200">
        <v>1</v>
      </c>
      <c r="E55" s="186">
        <v>1</v>
      </c>
      <c r="F55" s="186">
        <v>1</v>
      </c>
      <c r="G55" s="187">
        <v>0</v>
      </c>
      <c r="H55" s="201">
        <v>1</v>
      </c>
      <c r="I55" s="200">
        <v>1.0000000000000002</v>
      </c>
      <c r="J55" s="186">
        <v>0.99999999999999989</v>
      </c>
      <c r="K55" s="186">
        <v>1</v>
      </c>
      <c r="L55" s="187">
        <v>0.99999999999999989</v>
      </c>
      <c r="M55" s="201">
        <v>1</v>
      </c>
      <c r="N55" s="200">
        <v>1</v>
      </c>
      <c r="O55" s="186">
        <v>0.99999999999999989</v>
      </c>
      <c r="P55" s="186">
        <v>1</v>
      </c>
      <c r="Q55" s="189">
        <v>0</v>
      </c>
      <c r="R55" s="187">
        <v>1</v>
      </c>
      <c r="S55" s="201">
        <v>1</v>
      </c>
      <c r="T55" s="259" t="s">
        <v>90</v>
      </c>
    </row>
    <row r="56" spans="2:20" ht="16.5" thickTop="1" thickBot="1" x14ac:dyDescent="0.3">
      <c r="B56" s="69"/>
      <c r="C56" s="6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20" hidden="1" x14ac:dyDescent="0.25">
      <c r="B57" s="74" t="s">
        <v>78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20" hidden="1" x14ac:dyDescent="0.25">
      <c r="B58" s="83" t="s">
        <v>79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20" ht="15.75" thickTop="1" x14ac:dyDescent="0.25">
      <c r="B59" s="210" t="s">
        <v>78</v>
      </c>
      <c r="C59" s="211"/>
      <c r="D59" s="81"/>
      <c r="E59" s="81"/>
      <c r="F59" s="81"/>
      <c r="G59" s="81"/>
      <c r="H59" s="81"/>
      <c r="I59" s="81"/>
      <c r="J59" s="81"/>
      <c r="K59" s="81"/>
      <c r="L59" s="81"/>
      <c r="M59" s="90"/>
      <c r="N59" s="81"/>
      <c r="O59" s="81"/>
      <c r="P59" s="81"/>
      <c r="Q59" s="81"/>
      <c r="R59" s="90"/>
      <c r="S59" s="90"/>
    </row>
    <row r="60" spans="2:20" ht="15.75" thickBot="1" x14ac:dyDescent="0.3">
      <c r="B60" s="212" t="s">
        <v>307</v>
      </c>
      <c r="C60" s="21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20" ht="15.75" thickTop="1" x14ac:dyDescent="0.25"/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B1:N110"/>
  <sheetViews>
    <sheetView zoomScale="80" zoomScaleNormal="80" workbookViewId="0">
      <selection activeCell="D1" sqref="D1:J1048576"/>
    </sheetView>
  </sheetViews>
  <sheetFormatPr defaultColWidth="9.140625" defaultRowHeight="15" x14ac:dyDescent="0.25"/>
  <cols>
    <col min="1" max="1" width="9.140625" style="101"/>
    <col min="2" max="2" width="13.7109375" style="101" customWidth="1"/>
    <col min="3" max="3" width="60.7109375" style="101" customWidth="1"/>
    <col min="4" max="10" width="13.7109375" style="101" customWidth="1"/>
    <col min="11" max="11" width="9.140625" style="259"/>
    <col min="12" max="16384" width="9.140625" style="101"/>
  </cols>
  <sheetData>
    <row r="1" spans="2:11" ht="15.75" thickBot="1" x14ac:dyDescent="0.3"/>
    <row r="2" spans="2:11" ht="49.9" customHeight="1" thickTop="1" thickBot="1" x14ac:dyDescent="0.3">
      <c r="B2" s="283" t="s">
        <v>349</v>
      </c>
      <c r="C2" s="284"/>
      <c r="D2" s="284"/>
      <c r="E2" s="284"/>
      <c r="F2" s="284"/>
      <c r="G2" s="284"/>
      <c r="H2" s="284"/>
      <c r="I2" s="284"/>
      <c r="J2" s="292"/>
    </row>
    <row r="3" spans="2:11" ht="25.15" customHeight="1" thickTop="1" x14ac:dyDescent="0.25">
      <c r="B3" s="266" t="s">
        <v>2</v>
      </c>
      <c r="C3" s="269" t="s">
        <v>84</v>
      </c>
      <c r="D3" s="278" t="s">
        <v>298</v>
      </c>
      <c r="E3" s="323" t="s">
        <v>300</v>
      </c>
      <c r="F3" s="323" t="s">
        <v>301</v>
      </c>
      <c r="G3" s="323" t="s">
        <v>304</v>
      </c>
      <c r="H3" s="323" t="s">
        <v>302</v>
      </c>
      <c r="I3" s="279" t="s">
        <v>303</v>
      </c>
      <c r="J3" s="274" t="s">
        <v>69</v>
      </c>
    </row>
    <row r="4" spans="2:11" ht="25.15" customHeight="1" thickBot="1" x14ac:dyDescent="0.3">
      <c r="B4" s="267"/>
      <c r="C4" s="270"/>
      <c r="D4" s="322"/>
      <c r="E4" s="324"/>
      <c r="F4" s="324"/>
      <c r="G4" s="324"/>
      <c r="H4" s="324"/>
      <c r="I4" s="288"/>
      <c r="J4" s="276"/>
    </row>
    <row r="5" spans="2:11" ht="25.15" customHeight="1" thickTop="1" thickBot="1" x14ac:dyDescent="0.3">
      <c r="B5" s="268"/>
      <c r="C5" s="271"/>
      <c r="D5" s="164" t="s">
        <v>4</v>
      </c>
      <c r="E5" s="165" t="s">
        <v>4</v>
      </c>
      <c r="F5" s="165" t="s">
        <v>4</v>
      </c>
      <c r="G5" s="165" t="s">
        <v>4</v>
      </c>
      <c r="H5" s="165" t="s">
        <v>4</v>
      </c>
      <c r="I5" s="191" t="s">
        <v>4</v>
      </c>
      <c r="J5" s="192" t="s">
        <v>4</v>
      </c>
    </row>
    <row r="6" spans="2:11" ht="21.95" customHeight="1" thickTop="1" thickBot="1" x14ac:dyDescent="0.3">
      <c r="B6" s="114" t="s">
        <v>6</v>
      </c>
      <c r="C6" s="115" t="s">
        <v>111</v>
      </c>
      <c r="D6" s="209">
        <v>48</v>
      </c>
      <c r="E6" s="170">
        <v>188</v>
      </c>
      <c r="F6" s="169">
        <v>14</v>
      </c>
      <c r="G6" s="170">
        <v>67</v>
      </c>
      <c r="H6" s="169">
        <v>4</v>
      </c>
      <c r="I6" s="170">
        <v>23</v>
      </c>
      <c r="J6" s="171">
        <v>344</v>
      </c>
      <c r="K6" s="259" t="s">
        <v>256</v>
      </c>
    </row>
    <row r="7" spans="2:11" ht="21.95" customHeight="1" thickTop="1" thickBot="1" x14ac:dyDescent="0.3">
      <c r="B7" s="114" t="s">
        <v>8</v>
      </c>
      <c r="C7" s="115" t="s">
        <v>112</v>
      </c>
      <c r="D7" s="168">
        <v>13</v>
      </c>
      <c r="E7" s="169">
        <v>232</v>
      </c>
      <c r="F7" s="169">
        <v>48</v>
      </c>
      <c r="G7" s="169">
        <v>110</v>
      </c>
      <c r="H7" s="169">
        <v>3</v>
      </c>
      <c r="I7" s="170">
        <v>42</v>
      </c>
      <c r="J7" s="171">
        <v>448</v>
      </c>
    </row>
    <row r="8" spans="2:11" ht="21.95" customHeight="1" thickTop="1" x14ac:dyDescent="0.25">
      <c r="B8" s="124" t="s">
        <v>113</v>
      </c>
      <c r="C8" s="125" t="s">
        <v>114</v>
      </c>
      <c r="D8" s="193">
        <v>1</v>
      </c>
      <c r="E8" s="149">
        <v>56</v>
      </c>
      <c r="F8" s="149">
        <v>14</v>
      </c>
      <c r="G8" s="130">
        <v>36</v>
      </c>
      <c r="H8" s="130">
        <v>0</v>
      </c>
      <c r="I8" s="126">
        <v>6</v>
      </c>
      <c r="J8" s="194">
        <v>113</v>
      </c>
      <c r="K8" s="259" t="s">
        <v>257</v>
      </c>
    </row>
    <row r="9" spans="2:11" ht="21.95" customHeight="1" x14ac:dyDescent="0.25">
      <c r="B9" s="124" t="s">
        <v>115</v>
      </c>
      <c r="C9" s="125" t="s">
        <v>116</v>
      </c>
      <c r="D9" s="193">
        <v>1</v>
      </c>
      <c r="E9" s="149">
        <v>37</v>
      </c>
      <c r="F9" s="149">
        <v>5</v>
      </c>
      <c r="G9" s="130">
        <v>18</v>
      </c>
      <c r="H9" s="130">
        <v>1</v>
      </c>
      <c r="I9" s="126">
        <v>14</v>
      </c>
      <c r="J9" s="194">
        <v>76</v>
      </c>
      <c r="K9" s="259" t="s">
        <v>258</v>
      </c>
    </row>
    <row r="10" spans="2:11" ht="21.95" customHeight="1" x14ac:dyDescent="0.25">
      <c r="B10" s="124" t="s">
        <v>117</v>
      </c>
      <c r="C10" s="125" t="s">
        <v>118</v>
      </c>
      <c r="D10" s="193">
        <v>7</v>
      </c>
      <c r="E10" s="149">
        <v>59</v>
      </c>
      <c r="F10" s="149">
        <v>19</v>
      </c>
      <c r="G10" s="130">
        <v>22</v>
      </c>
      <c r="H10" s="130">
        <v>1</v>
      </c>
      <c r="I10" s="126">
        <v>9</v>
      </c>
      <c r="J10" s="194">
        <v>117</v>
      </c>
      <c r="K10" s="259" t="s">
        <v>259</v>
      </c>
    </row>
    <row r="11" spans="2:11" ht="21.95" customHeight="1" x14ac:dyDescent="0.25">
      <c r="B11" s="124" t="s">
        <v>119</v>
      </c>
      <c r="C11" s="125" t="s">
        <v>120</v>
      </c>
      <c r="D11" s="193">
        <v>2</v>
      </c>
      <c r="E11" s="149">
        <v>26</v>
      </c>
      <c r="F11" s="149">
        <v>2</v>
      </c>
      <c r="G11" s="130">
        <v>8</v>
      </c>
      <c r="H11" s="130">
        <v>1</v>
      </c>
      <c r="I11" s="126">
        <v>2</v>
      </c>
      <c r="J11" s="194">
        <v>41</v>
      </c>
      <c r="K11" s="259" t="s">
        <v>260</v>
      </c>
    </row>
    <row r="12" spans="2:11" ht="21.95" customHeight="1" x14ac:dyDescent="0.25">
      <c r="B12" s="124" t="s">
        <v>121</v>
      </c>
      <c r="C12" s="125" t="s">
        <v>122</v>
      </c>
      <c r="D12" s="193">
        <v>1</v>
      </c>
      <c r="E12" s="149">
        <v>3</v>
      </c>
      <c r="F12" s="149">
        <v>0</v>
      </c>
      <c r="G12" s="130">
        <v>0</v>
      </c>
      <c r="H12" s="130">
        <v>0</v>
      </c>
      <c r="I12" s="126">
        <v>0</v>
      </c>
      <c r="J12" s="194">
        <v>4</v>
      </c>
      <c r="K12" s="259" t="s">
        <v>261</v>
      </c>
    </row>
    <row r="13" spans="2:11" ht="21.95" customHeight="1" x14ac:dyDescent="0.25">
      <c r="B13" s="204" t="s">
        <v>123</v>
      </c>
      <c r="C13" s="125" t="s">
        <v>124</v>
      </c>
      <c r="D13" s="128">
        <v>0</v>
      </c>
      <c r="E13" s="126">
        <v>8</v>
      </c>
      <c r="F13" s="130">
        <v>1</v>
      </c>
      <c r="G13" s="126">
        <v>4</v>
      </c>
      <c r="H13" s="130">
        <v>0</v>
      </c>
      <c r="I13" s="126">
        <v>2</v>
      </c>
      <c r="J13" s="173">
        <v>15</v>
      </c>
      <c r="K13" s="259" t="s">
        <v>262</v>
      </c>
    </row>
    <row r="14" spans="2:11" ht="21.95" customHeight="1" x14ac:dyDescent="0.25">
      <c r="B14" s="204" t="s">
        <v>125</v>
      </c>
      <c r="C14" s="125" t="s">
        <v>126</v>
      </c>
      <c r="D14" s="128">
        <v>1</v>
      </c>
      <c r="E14" s="126">
        <v>36</v>
      </c>
      <c r="F14" s="130">
        <v>4</v>
      </c>
      <c r="G14" s="126">
        <v>17</v>
      </c>
      <c r="H14" s="130">
        <v>0</v>
      </c>
      <c r="I14" s="126">
        <v>6</v>
      </c>
      <c r="J14" s="173">
        <v>64</v>
      </c>
      <c r="K14" s="259" t="s">
        <v>263</v>
      </c>
    </row>
    <row r="15" spans="2:11" ht="21.95" customHeight="1" thickBot="1" x14ac:dyDescent="0.3">
      <c r="B15" s="124" t="s">
        <v>127</v>
      </c>
      <c r="C15" s="125" t="s">
        <v>128</v>
      </c>
      <c r="D15" s="193">
        <v>0</v>
      </c>
      <c r="E15" s="149">
        <v>7</v>
      </c>
      <c r="F15" s="149">
        <v>3</v>
      </c>
      <c r="G15" s="130">
        <v>5</v>
      </c>
      <c r="H15" s="130">
        <v>0</v>
      </c>
      <c r="I15" s="126">
        <v>3</v>
      </c>
      <c r="J15" s="194">
        <v>18</v>
      </c>
      <c r="K15" s="259" t="s">
        <v>264</v>
      </c>
    </row>
    <row r="16" spans="2:11" ht="21.95" customHeight="1" thickTop="1" thickBot="1" x14ac:dyDescent="0.3">
      <c r="B16" s="132" t="s">
        <v>129</v>
      </c>
      <c r="C16" s="133" t="s">
        <v>130</v>
      </c>
      <c r="D16" s="168">
        <v>8</v>
      </c>
      <c r="E16" s="169">
        <v>195</v>
      </c>
      <c r="F16" s="169">
        <v>40</v>
      </c>
      <c r="G16" s="169">
        <v>106</v>
      </c>
      <c r="H16" s="169">
        <v>3</v>
      </c>
      <c r="I16" s="170">
        <v>33</v>
      </c>
      <c r="J16" s="171">
        <v>385</v>
      </c>
    </row>
    <row r="17" spans="2:11" ht="21.95" customHeight="1" thickTop="1" x14ac:dyDescent="0.25">
      <c r="B17" s="204" t="s">
        <v>131</v>
      </c>
      <c r="C17" s="125" t="s">
        <v>133</v>
      </c>
      <c r="D17" s="128">
        <v>6</v>
      </c>
      <c r="E17" s="126">
        <v>119</v>
      </c>
      <c r="F17" s="130">
        <v>24</v>
      </c>
      <c r="G17" s="126">
        <v>70</v>
      </c>
      <c r="H17" s="130">
        <v>1</v>
      </c>
      <c r="I17" s="126">
        <v>21</v>
      </c>
      <c r="J17" s="173">
        <v>241</v>
      </c>
      <c r="K17" s="259" t="s">
        <v>265</v>
      </c>
    </row>
    <row r="18" spans="2:11" ht="21.95" customHeight="1" x14ac:dyDescent="0.25">
      <c r="B18" s="204" t="s">
        <v>132</v>
      </c>
      <c r="C18" s="125" t="s">
        <v>133</v>
      </c>
      <c r="D18" s="128">
        <v>1</v>
      </c>
      <c r="E18" s="126">
        <v>66</v>
      </c>
      <c r="F18" s="130">
        <v>11</v>
      </c>
      <c r="G18" s="126">
        <v>28</v>
      </c>
      <c r="H18" s="130">
        <v>2</v>
      </c>
      <c r="I18" s="126">
        <v>10</v>
      </c>
      <c r="J18" s="173">
        <v>118</v>
      </c>
      <c r="K18" s="259" t="s">
        <v>266</v>
      </c>
    </row>
    <row r="19" spans="2:11" ht="21.95" customHeight="1" thickBot="1" x14ac:dyDescent="0.3">
      <c r="B19" s="124" t="s">
        <v>134</v>
      </c>
      <c r="C19" s="125" t="s">
        <v>135</v>
      </c>
      <c r="D19" s="193">
        <v>1</v>
      </c>
      <c r="E19" s="149">
        <v>10</v>
      </c>
      <c r="F19" s="149">
        <v>5</v>
      </c>
      <c r="G19" s="130">
        <v>8</v>
      </c>
      <c r="H19" s="130">
        <v>0</v>
      </c>
      <c r="I19" s="126">
        <v>2</v>
      </c>
      <c r="J19" s="194">
        <v>26</v>
      </c>
      <c r="K19" s="259" t="s">
        <v>267</v>
      </c>
    </row>
    <row r="20" spans="2:11" ht="21.95" customHeight="1" thickTop="1" thickBot="1" x14ac:dyDescent="0.3">
      <c r="B20" s="132" t="s">
        <v>136</v>
      </c>
      <c r="C20" s="133" t="s">
        <v>137</v>
      </c>
      <c r="D20" s="168">
        <v>9</v>
      </c>
      <c r="E20" s="169">
        <v>151</v>
      </c>
      <c r="F20" s="169">
        <v>27</v>
      </c>
      <c r="G20" s="169">
        <v>65</v>
      </c>
      <c r="H20" s="169">
        <v>1</v>
      </c>
      <c r="I20" s="170">
        <v>32</v>
      </c>
      <c r="J20" s="171">
        <v>285</v>
      </c>
    </row>
    <row r="21" spans="2:11" ht="21.95" customHeight="1" thickTop="1" x14ac:dyDescent="0.25">
      <c r="B21" s="124" t="s">
        <v>138</v>
      </c>
      <c r="C21" s="125" t="s">
        <v>139</v>
      </c>
      <c r="D21" s="193">
        <v>5</v>
      </c>
      <c r="E21" s="149">
        <v>87</v>
      </c>
      <c r="F21" s="149">
        <v>12</v>
      </c>
      <c r="G21" s="130">
        <v>42</v>
      </c>
      <c r="H21" s="130">
        <v>0</v>
      </c>
      <c r="I21" s="126">
        <v>22</v>
      </c>
      <c r="J21" s="194">
        <v>168</v>
      </c>
      <c r="K21" s="259" t="s">
        <v>268</v>
      </c>
    </row>
    <row r="22" spans="2:11" ht="21.95" customHeight="1" x14ac:dyDescent="0.25">
      <c r="B22" s="124" t="s">
        <v>140</v>
      </c>
      <c r="C22" s="125" t="s">
        <v>139</v>
      </c>
      <c r="D22" s="193">
        <v>1</v>
      </c>
      <c r="E22" s="149">
        <v>46</v>
      </c>
      <c r="F22" s="149">
        <v>14</v>
      </c>
      <c r="G22" s="130">
        <v>14</v>
      </c>
      <c r="H22" s="130">
        <v>1</v>
      </c>
      <c r="I22" s="126">
        <v>6</v>
      </c>
      <c r="J22" s="194">
        <v>82</v>
      </c>
      <c r="K22" s="259" t="s">
        <v>269</v>
      </c>
    </row>
    <row r="23" spans="2:11" ht="21.95" customHeight="1" thickBot="1" x14ac:dyDescent="0.3">
      <c r="B23" s="124" t="s">
        <v>141</v>
      </c>
      <c r="C23" s="125" t="s">
        <v>142</v>
      </c>
      <c r="D23" s="193">
        <v>3</v>
      </c>
      <c r="E23" s="149">
        <v>18</v>
      </c>
      <c r="F23" s="149">
        <v>1</v>
      </c>
      <c r="G23" s="130">
        <v>9</v>
      </c>
      <c r="H23" s="130">
        <v>0</v>
      </c>
      <c r="I23" s="126">
        <v>4</v>
      </c>
      <c r="J23" s="194">
        <v>35</v>
      </c>
      <c r="K23" s="259" t="s">
        <v>270</v>
      </c>
    </row>
    <row r="24" spans="2:11" ht="21.95" customHeight="1" thickTop="1" thickBot="1" x14ac:dyDescent="0.3">
      <c r="B24" s="132" t="s">
        <v>143</v>
      </c>
      <c r="C24" s="133" t="s">
        <v>144</v>
      </c>
      <c r="D24" s="168">
        <v>10</v>
      </c>
      <c r="E24" s="169">
        <v>123</v>
      </c>
      <c r="F24" s="169">
        <v>34</v>
      </c>
      <c r="G24" s="169">
        <v>60</v>
      </c>
      <c r="H24" s="169">
        <v>2</v>
      </c>
      <c r="I24" s="170">
        <v>24</v>
      </c>
      <c r="J24" s="171">
        <v>253</v>
      </c>
    </row>
    <row r="25" spans="2:11" ht="21.95" customHeight="1" thickTop="1" x14ac:dyDescent="0.25">
      <c r="B25" s="204" t="s">
        <v>145</v>
      </c>
      <c r="C25" s="125" t="s">
        <v>146</v>
      </c>
      <c r="D25" s="128">
        <v>0</v>
      </c>
      <c r="E25" s="126">
        <v>5</v>
      </c>
      <c r="F25" s="130">
        <v>0</v>
      </c>
      <c r="G25" s="126">
        <v>1</v>
      </c>
      <c r="H25" s="130">
        <v>0</v>
      </c>
      <c r="I25" s="126">
        <v>1</v>
      </c>
      <c r="J25" s="173">
        <v>7</v>
      </c>
      <c r="K25" s="259" t="s">
        <v>271</v>
      </c>
    </row>
    <row r="26" spans="2:11" ht="21.95" customHeight="1" x14ac:dyDescent="0.25">
      <c r="B26" s="124" t="s">
        <v>147</v>
      </c>
      <c r="C26" s="125" t="s">
        <v>148</v>
      </c>
      <c r="D26" s="193">
        <v>10</v>
      </c>
      <c r="E26" s="149">
        <v>93</v>
      </c>
      <c r="F26" s="149">
        <v>24</v>
      </c>
      <c r="G26" s="130">
        <v>42</v>
      </c>
      <c r="H26" s="130">
        <v>0</v>
      </c>
      <c r="I26" s="126">
        <v>16</v>
      </c>
      <c r="J26" s="194">
        <v>185</v>
      </c>
      <c r="K26" s="259" t="s">
        <v>272</v>
      </c>
    </row>
    <row r="27" spans="2:11" ht="21.95" customHeight="1" x14ac:dyDescent="0.25">
      <c r="B27" s="204" t="s">
        <v>149</v>
      </c>
      <c r="C27" s="125" t="s">
        <v>150</v>
      </c>
      <c r="D27" s="128">
        <v>0</v>
      </c>
      <c r="E27" s="126">
        <v>6</v>
      </c>
      <c r="F27" s="130">
        <v>2</v>
      </c>
      <c r="G27" s="126">
        <v>4</v>
      </c>
      <c r="H27" s="130">
        <v>0</v>
      </c>
      <c r="I27" s="126">
        <v>0</v>
      </c>
      <c r="J27" s="173">
        <v>12</v>
      </c>
      <c r="K27" s="259" t="s">
        <v>273</v>
      </c>
    </row>
    <row r="28" spans="2:11" ht="21.95" customHeight="1" x14ac:dyDescent="0.25">
      <c r="B28" s="204" t="s">
        <v>151</v>
      </c>
      <c r="C28" s="125" t="s">
        <v>152</v>
      </c>
      <c r="D28" s="128">
        <v>0</v>
      </c>
      <c r="E28" s="126">
        <v>10</v>
      </c>
      <c r="F28" s="130">
        <v>2</v>
      </c>
      <c r="G28" s="126">
        <v>7</v>
      </c>
      <c r="H28" s="130">
        <v>1</v>
      </c>
      <c r="I28" s="126">
        <v>3</v>
      </c>
      <c r="J28" s="173">
        <v>23</v>
      </c>
      <c r="K28" s="259" t="s">
        <v>274</v>
      </c>
    </row>
    <row r="29" spans="2:11" ht="21.95" customHeight="1" x14ac:dyDescent="0.25">
      <c r="B29" s="204" t="s">
        <v>153</v>
      </c>
      <c r="C29" s="125" t="s">
        <v>154</v>
      </c>
      <c r="D29" s="128">
        <v>0</v>
      </c>
      <c r="E29" s="126">
        <v>7</v>
      </c>
      <c r="F29" s="130">
        <v>6</v>
      </c>
      <c r="G29" s="126">
        <v>4</v>
      </c>
      <c r="H29" s="130">
        <v>0</v>
      </c>
      <c r="I29" s="126">
        <v>4</v>
      </c>
      <c r="J29" s="173">
        <v>21</v>
      </c>
      <c r="K29" s="259" t="s">
        <v>275</v>
      </c>
    </row>
    <row r="30" spans="2:11" ht="21.95" customHeight="1" thickBot="1" x14ac:dyDescent="0.3">
      <c r="B30" s="124" t="s">
        <v>155</v>
      </c>
      <c r="C30" s="125" t="s">
        <v>156</v>
      </c>
      <c r="D30" s="193">
        <v>0</v>
      </c>
      <c r="E30" s="149">
        <v>2</v>
      </c>
      <c r="F30" s="149">
        <v>0</v>
      </c>
      <c r="G30" s="130">
        <v>2</v>
      </c>
      <c r="H30" s="130">
        <v>1</v>
      </c>
      <c r="I30" s="126">
        <v>0</v>
      </c>
      <c r="J30" s="194">
        <v>5</v>
      </c>
      <c r="K30" s="259" t="s">
        <v>276</v>
      </c>
    </row>
    <row r="31" spans="2:11" ht="21.95" customHeight="1" thickTop="1" thickBot="1" x14ac:dyDescent="0.3">
      <c r="B31" s="132" t="s">
        <v>157</v>
      </c>
      <c r="C31" s="133" t="s">
        <v>158</v>
      </c>
      <c r="D31" s="168">
        <v>33</v>
      </c>
      <c r="E31" s="169">
        <v>616</v>
      </c>
      <c r="F31" s="169">
        <v>162</v>
      </c>
      <c r="G31" s="169">
        <v>281</v>
      </c>
      <c r="H31" s="169">
        <v>8</v>
      </c>
      <c r="I31" s="170">
        <v>107</v>
      </c>
      <c r="J31" s="171">
        <v>1207</v>
      </c>
    </row>
    <row r="32" spans="2:11" ht="21.95" customHeight="1" thickTop="1" x14ac:dyDescent="0.25">
      <c r="B32" s="204" t="s">
        <v>159</v>
      </c>
      <c r="C32" s="125" t="s">
        <v>160</v>
      </c>
      <c r="D32" s="128">
        <v>0</v>
      </c>
      <c r="E32" s="126">
        <v>12</v>
      </c>
      <c r="F32" s="130">
        <v>3</v>
      </c>
      <c r="G32" s="126">
        <v>8</v>
      </c>
      <c r="H32" s="130">
        <v>0</v>
      </c>
      <c r="I32" s="126">
        <v>0</v>
      </c>
      <c r="J32" s="173">
        <v>23</v>
      </c>
      <c r="K32" s="259" t="s">
        <v>277</v>
      </c>
    </row>
    <row r="33" spans="2:14" ht="21.95" customHeight="1" x14ac:dyDescent="0.25">
      <c r="B33" s="204" t="s">
        <v>161</v>
      </c>
      <c r="C33" s="125" t="s">
        <v>162</v>
      </c>
      <c r="D33" s="128">
        <v>9</v>
      </c>
      <c r="E33" s="126">
        <v>181</v>
      </c>
      <c r="F33" s="130">
        <v>43</v>
      </c>
      <c r="G33" s="126">
        <v>62</v>
      </c>
      <c r="H33" s="130">
        <v>2</v>
      </c>
      <c r="I33" s="126">
        <v>20</v>
      </c>
      <c r="J33" s="173">
        <v>317</v>
      </c>
      <c r="K33" s="262" t="s">
        <v>278</v>
      </c>
      <c r="L33" s="230"/>
      <c r="M33" s="230"/>
      <c r="N33" s="230"/>
    </row>
    <row r="34" spans="2:14" ht="21.95" customHeight="1" x14ac:dyDescent="0.25">
      <c r="B34" s="204" t="s">
        <v>163</v>
      </c>
      <c r="C34" s="125" t="s">
        <v>164</v>
      </c>
      <c r="D34" s="128">
        <v>6</v>
      </c>
      <c r="E34" s="126">
        <v>137</v>
      </c>
      <c r="F34" s="130">
        <v>37</v>
      </c>
      <c r="G34" s="126">
        <v>74</v>
      </c>
      <c r="H34" s="130">
        <v>2</v>
      </c>
      <c r="I34" s="126">
        <v>27</v>
      </c>
      <c r="J34" s="173">
        <v>283</v>
      </c>
      <c r="K34" s="259" t="s">
        <v>279</v>
      </c>
    </row>
    <row r="35" spans="2:14" ht="21.95" customHeight="1" x14ac:dyDescent="0.25">
      <c r="B35" s="204" t="s">
        <v>165</v>
      </c>
      <c r="C35" s="125" t="s">
        <v>166</v>
      </c>
      <c r="D35" s="128">
        <v>6</v>
      </c>
      <c r="E35" s="126">
        <v>63</v>
      </c>
      <c r="F35" s="130">
        <v>15</v>
      </c>
      <c r="G35" s="126">
        <v>40</v>
      </c>
      <c r="H35" s="130">
        <v>1</v>
      </c>
      <c r="I35" s="126">
        <v>12</v>
      </c>
      <c r="J35" s="173">
        <v>137</v>
      </c>
      <c r="K35" s="259" t="s">
        <v>280</v>
      </c>
    </row>
    <row r="36" spans="2:14" ht="21.95" customHeight="1" x14ac:dyDescent="0.25">
      <c r="B36" s="204" t="s">
        <v>167</v>
      </c>
      <c r="C36" s="125" t="s">
        <v>168</v>
      </c>
      <c r="D36" s="128">
        <v>7</v>
      </c>
      <c r="E36" s="126">
        <v>59</v>
      </c>
      <c r="F36" s="130">
        <v>16</v>
      </c>
      <c r="G36" s="126">
        <v>35</v>
      </c>
      <c r="H36" s="130">
        <v>0</v>
      </c>
      <c r="I36" s="126">
        <v>13</v>
      </c>
      <c r="J36" s="173">
        <v>130</v>
      </c>
      <c r="K36" s="259" t="s">
        <v>281</v>
      </c>
    </row>
    <row r="37" spans="2:14" ht="21.95" customHeight="1" x14ac:dyDescent="0.25">
      <c r="B37" s="204">
        <v>55</v>
      </c>
      <c r="C37" s="125" t="s">
        <v>169</v>
      </c>
      <c r="D37" s="128">
        <v>5</v>
      </c>
      <c r="E37" s="126">
        <v>118</v>
      </c>
      <c r="F37" s="130">
        <v>34</v>
      </c>
      <c r="G37" s="126">
        <v>36</v>
      </c>
      <c r="H37" s="130">
        <v>2</v>
      </c>
      <c r="I37" s="126">
        <v>26</v>
      </c>
      <c r="J37" s="173">
        <v>221</v>
      </c>
      <c r="K37" s="259" t="s">
        <v>282</v>
      </c>
    </row>
    <row r="38" spans="2:14" ht="21.95" customHeight="1" x14ac:dyDescent="0.25">
      <c r="B38" s="204" t="s">
        <v>170</v>
      </c>
      <c r="C38" s="125" t="s">
        <v>171</v>
      </c>
      <c r="D38" s="128">
        <v>0</v>
      </c>
      <c r="E38" s="126">
        <v>44</v>
      </c>
      <c r="F38" s="130">
        <v>14</v>
      </c>
      <c r="G38" s="126">
        <v>25</v>
      </c>
      <c r="H38" s="130">
        <v>1</v>
      </c>
      <c r="I38" s="126">
        <v>9</v>
      </c>
      <c r="J38" s="173">
        <v>93</v>
      </c>
      <c r="K38" s="259" t="s">
        <v>283</v>
      </c>
    </row>
    <row r="39" spans="2:14" ht="21.95" customHeight="1" thickBot="1" x14ac:dyDescent="0.3">
      <c r="B39" s="204" t="s">
        <v>172</v>
      </c>
      <c r="C39" s="125" t="s">
        <v>173</v>
      </c>
      <c r="D39" s="128">
        <v>0</v>
      </c>
      <c r="E39" s="126">
        <v>2</v>
      </c>
      <c r="F39" s="130">
        <v>0</v>
      </c>
      <c r="G39" s="126">
        <v>1</v>
      </c>
      <c r="H39" s="130">
        <v>0</v>
      </c>
      <c r="I39" s="126">
        <v>0</v>
      </c>
      <c r="J39" s="173">
        <v>3</v>
      </c>
      <c r="K39" s="259" t="s">
        <v>284</v>
      </c>
    </row>
    <row r="40" spans="2:14" ht="21.95" customHeight="1" thickTop="1" thickBot="1" x14ac:dyDescent="0.3">
      <c r="B40" s="132" t="s">
        <v>174</v>
      </c>
      <c r="C40" s="133" t="s">
        <v>175</v>
      </c>
      <c r="D40" s="168">
        <v>42</v>
      </c>
      <c r="E40" s="169">
        <v>899</v>
      </c>
      <c r="F40" s="169">
        <v>227</v>
      </c>
      <c r="G40" s="169">
        <v>413</v>
      </c>
      <c r="H40" s="169">
        <v>8</v>
      </c>
      <c r="I40" s="170">
        <v>223</v>
      </c>
      <c r="J40" s="171">
        <v>1812</v>
      </c>
    </row>
    <row r="41" spans="2:14" ht="21.95" customHeight="1" thickTop="1" x14ac:dyDescent="0.25">
      <c r="B41" s="204" t="s">
        <v>176</v>
      </c>
      <c r="C41" s="125" t="s">
        <v>177</v>
      </c>
      <c r="D41" s="128">
        <v>0</v>
      </c>
      <c r="E41" s="126">
        <v>19</v>
      </c>
      <c r="F41" s="130">
        <v>7</v>
      </c>
      <c r="G41" s="126">
        <v>6</v>
      </c>
      <c r="H41" s="130">
        <v>0</v>
      </c>
      <c r="I41" s="126">
        <v>2</v>
      </c>
      <c r="J41" s="173">
        <v>34</v>
      </c>
      <c r="K41" s="259" t="s">
        <v>285</v>
      </c>
    </row>
    <row r="42" spans="2:14" ht="21.95" customHeight="1" x14ac:dyDescent="0.25">
      <c r="B42" s="204" t="s">
        <v>178</v>
      </c>
      <c r="C42" s="125" t="s">
        <v>179</v>
      </c>
      <c r="D42" s="128">
        <v>2</v>
      </c>
      <c r="E42" s="126">
        <v>41</v>
      </c>
      <c r="F42" s="130">
        <v>9</v>
      </c>
      <c r="G42" s="126">
        <v>18</v>
      </c>
      <c r="H42" s="130">
        <v>0</v>
      </c>
      <c r="I42" s="126">
        <v>7</v>
      </c>
      <c r="J42" s="173">
        <v>77</v>
      </c>
      <c r="K42" s="259" t="s">
        <v>286</v>
      </c>
    </row>
    <row r="43" spans="2:14" ht="21.95" customHeight="1" x14ac:dyDescent="0.25">
      <c r="B43" s="204" t="s">
        <v>180</v>
      </c>
      <c r="C43" s="125" t="s">
        <v>181</v>
      </c>
      <c r="D43" s="128">
        <v>14</v>
      </c>
      <c r="E43" s="126">
        <v>404</v>
      </c>
      <c r="F43" s="130">
        <v>113</v>
      </c>
      <c r="G43" s="126">
        <v>185</v>
      </c>
      <c r="H43" s="130">
        <v>6</v>
      </c>
      <c r="I43" s="126">
        <v>95</v>
      </c>
      <c r="J43" s="173">
        <v>817</v>
      </c>
      <c r="K43" s="259" t="s">
        <v>287</v>
      </c>
    </row>
    <row r="44" spans="2:14" ht="21.95" customHeight="1" x14ac:dyDescent="0.25">
      <c r="B44" s="204" t="s">
        <v>182</v>
      </c>
      <c r="C44" s="125" t="s">
        <v>183</v>
      </c>
      <c r="D44" s="128">
        <v>21</v>
      </c>
      <c r="E44" s="126">
        <v>280</v>
      </c>
      <c r="F44" s="130">
        <v>57</v>
      </c>
      <c r="G44" s="126">
        <v>127</v>
      </c>
      <c r="H44" s="130">
        <v>1</v>
      </c>
      <c r="I44" s="126">
        <v>72</v>
      </c>
      <c r="J44" s="173">
        <v>558</v>
      </c>
      <c r="K44" s="259" t="s">
        <v>288</v>
      </c>
    </row>
    <row r="45" spans="2:14" ht="21.95" customHeight="1" x14ac:dyDescent="0.25">
      <c r="B45" s="204" t="s">
        <v>184</v>
      </c>
      <c r="C45" s="125" t="s">
        <v>185</v>
      </c>
      <c r="D45" s="128">
        <v>3</v>
      </c>
      <c r="E45" s="126">
        <v>111</v>
      </c>
      <c r="F45" s="130">
        <v>23</v>
      </c>
      <c r="G45" s="126">
        <v>45</v>
      </c>
      <c r="H45" s="130">
        <v>0</v>
      </c>
      <c r="I45" s="126">
        <v>32</v>
      </c>
      <c r="J45" s="173">
        <v>214</v>
      </c>
      <c r="K45" s="259" t="s">
        <v>289</v>
      </c>
    </row>
    <row r="46" spans="2:14" ht="21.95" customHeight="1" x14ac:dyDescent="0.25">
      <c r="B46" s="204" t="s">
        <v>186</v>
      </c>
      <c r="C46" s="125" t="s">
        <v>187</v>
      </c>
      <c r="D46" s="128">
        <v>1</v>
      </c>
      <c r="E46" s="126">
        <v>11</v>
      </c>
      <c r="F46" s="130">
        <v>7</v>
      </c>
      <c r="G46" s="126">
        <v>5</v>
      </c>
      <c r="H46" s="130">
        <v>0</v>
      </c>
      <c r="I46" s="126">
        <v>2</v>
      </c>
      <c r="J46" s="173">
        <v>26</v>
      </c>
      <c r="K46" s="259" t="s">
        <v>290</v>
      </c>
    </row>
    <row r="47" spans="2:14" ht="21.95" customHeight="1" x14ac:dyDescent="0.25">
      <c r="B47" s="204" t="s">
        <v>188</v>
      </c>
      <c r="C47" s="125" t="s">
        <v>189</v>
      </c>
      <c r="D47" s="128">
        <v>0</v>
      </c>
      <c r="E47" s="126">
        <v>31</v>
      </c>
      <c r="F47" s="130">
        <v>9</v>
      </c>
      <c r="G47" s="126">
        <v>21</v>
      </c>
      <c r="H47" s="130">
        <v>0</v>
      </c>
      <c r="I47" s="126">
        <v>11</v>
      </c>
      <c r="J47" s="173">
        <v>72</v>
      </c>
      <c r="K47" s="259" t="s">
        <v>291</v>
      </c>
    </row>
    <row r="48" spans="2:14" ht="21.95" customHeight="1" thickBot="1" x14ac:dyDescent="0.3">
      <c r="B48" s="204" t="s">
        <v>190</v>
      </c>
      <c r="C48" s="125" t="s">
        <v>191</v>
      </c>
      <c r="D48" s="128">
        <v>1</v>
      </c>
      <c r="E48" s="126">
        <v>2</v>
      </c>
      <c r="F48" s="130">
        <v>2</v>
      </c>
      <c r="G48" s="126">
        <v>6</v>
      </c>
      <c r="H48" s="130">
        <v>1</v>
      </c>
      <c r="I48" s="126">
        <v>2</v>
      </c>
      <c r="J48" s="173">
        <v>14</v>
      </c>
      <c r="K48" s="259" t="s">
        <v>292</v>
      </c>
    </row>
    <row r="49" spans="2:11" ht="21.95" customHeight="1" thickTop="1" thickBot="1" x14ac:dyDescent="0.3">
      <c r="B49" s="132" t="s">
        <v>192</v>
      </c>
      <c r="C49" s="133" t="s">
        <v>193</v>
      </c>
      <c r="D49" s="168">
        <v>39</v>
      </c>
      <c r="E49" s="169">
        <v>1233</v>
      </c>
      <c r="F49" s="169">
        <v>217</v>
      </c>
      <c r="G49" s="169">
        <v>526</v>
      </c>
      <c r="H49" s="169">
        <v>13</v>
      </c>
      <c r="I49" s="170">
        <v>228</v>
      </c>
      <c r="J49" s="171">
        <v>2256</v>
      </c>
    </row>
    <row r="50" spans="2:11" ht="21.95" customHeight="1" thickTop="1" x14ac:dyDescent="0.25">
      <c r="B50" s="204" t="s">
        <v>194</v>
      </c>
      <c r="C50" s="125" t="s">
        <v>195</v>
      </c>
      <c r="D50" s="128">
        <v>1</v>
      </c>
      <c r="E50" s="126">
        <v>28</v>
      </c>
      <c r="F50" s="130">
        <v>5</v>
      </c>
      <c r="G50" s="126">
        <v>29</v>
      </c>
      <c r="H50" s="130">
        <v>0</v>
      </c>
      <c r="I50" s="126">
        <v>8</v>
      </c>
      <c r="J50" s="173">
        <v>71</v>
      </c>
      <c r="K50" s="259" t="s">
        <v>293</v>
      </c>
    </row>
    <row r="51" spans="2:11" ht="21.95" customHeight="1" x14ac:dyDescent="0.25">
      <c r="B51" s="204" t="s">
        <v>196</v>
      </c>
      <c r="C51" s="125" t="s">
        <v>197</v>
      </c>
      <c r="D51" s="128">
        <v>3</v>
      </c>
      <c r="E51" s="126">
        <v>28</v>
      </c>
      <c r="F51" s="130">
        <v>5</v>
      </c>
      <c r="G51" s="126">
        <v>13</v>
      </c>
      <c r="H51" s="130">
        <v>0</v>
      </c>
      <c r="I51" s="126">
        <v>6</v>
      </c>
      <c r="J51" s="173">
        <v>55</v>
      </c>
      <c r="K51" s="259" t="s">
        <v>294</v>
      </c>
    </row>
    <row r="52" spans="2:11" ht="21.95" customHeight="1" thickBot="1" x14ac:dyDescent="0.3">
      <c r="B52" s="204" t="s">
        <v>198</v>
      </c>
      <c r="C52" s="125" t="s">
        <v>199</v>
      </c>
      <c r="D52" s="128">
        <v>35</v>
      </c>
      <c r="E52" s="126">
        <v>1177</v>
      </c>
      <c r="F52" s="130">
        <v>207</v>
      </c>
      <c r="G52" s="126">
        <v>484</v>
      </c>
      <c r="H52" s="130">
        <v>13</v>
      </c>
      <c r="I52" s="126">
        <v>214</v>
      </c>
      <c r="J52" s="173">
        <v>2130</v>
      </c>
      <c r="K52" s="259" t="s">
        <v>295</v>
      </c>
    </row>
    <row r="53" spans="2:11" ht="21.95" customHeight="1" thickTop="1" thickBot="1" x14ac:dyDescent="0.3">
      <c r="B53" s="132" t="s">
        <v>200</v>
      </c>
      <c r="C53" s="133" t="s">
        <v>201</v>
      </c>
      <c r="D53" s="168">
        <v>2</v>
      </c>
      <c r="E53" s="169">
        <v>43</v>
      </c>
      <c r="F53" s="169">
        <v>10</v>
      </c>
      <c r="G53" s="169">
        <v>18</v>
      </c>
      <c r="H53" s="169">
        <v>1</v>
      </c>
      <c r="I53" s="170">
        <v>9</v>
      </c>
      <c r="J53" s="171">
        <v>83</v>
      </c>
      <c r="K53" s="259" t="s">
        <v>296</v>
      </c>
    </row>
    <row r="54" spans="2:11" ht="21.95" customHeight="1" thickTop="1" thickBot="1" x14ac:dyDescent="0.3">
      <c r="B54" s="263" t="s">
        <v>69</v>
      </c>
      <c r="C54" s="264"/>
      <c r="D54" s="153">
        <v>204</v>
      </c>
      <c r="E54" s="196">
        <v>3680</v>
      </c>
      <c r="F54" s="143">
        <v>779</v>
      </c>
      <c r="G54" s="143">
        <v>1646</v>
      </c>
      <c r="H54" s="143">
        <v>43</v>
      </c>
      <c r="I54" s="139">
        <v>721</v>
      </c>
      <c r="J54" s="174">
        <v>7073</v>
      </c>
      <c r="K54" s="259" t="s">
        <v>90</v>
      </c>
    </row>
    <row r="55" spans="2:11" ht="15.75" thickTop="1" x14ac:dyDescent="0.25">
      <c r="B55" s="69"/>
      <c r="C55" s="69"/>
      <c r="D55" s="86"/>
      <c r="E55" s="86"/>
      <c r="F55" s="86"/>
      <c r="G55" s="86"/>
      <c r="H55" s="86"/>
      <c r="I55" s="86"/>
      <c r="J55" s="86"/>
    </row>
    <row r="56" spans="2:11" hidden="1" x14ac:dyDescent="0.25">
      <c r="B56" s="74" t="s">
        <v>78</v>
      </c>
      <c r="C56" s="83"/>
      <c r="D56" s="103"/>
      <c r="E56" s="103"/>
      <c r="F56" s="103"/>
      <c r="G56" s="103"/>
      <c r="H56" s="103"/>
      <c r="I56" s="103"/>
      <c r="J56" s="103"/>
    </row>
    <row r="57" spans="2:11" ht="33.6" hidden="1" customHeight="1" x14ac:dyDescent="0.25">
      <c r="B57" s="265" t="s">
        <v>92</v>
      </c>
      <c r="C57" s="265"/>
      <c r="D57" s="265"/>
      <c r="E57" s="95"/>
      <c r="F57" s="95"/>
      <c r="G57" s="95"/>
      <c r="H57" s="95"/>
      <c r="I57" s="95"/>
      <c r="J57" s="95"/>
    </row>
    <row r="58" spans="2:11" hidden="1" x14ac:dyDescent="0.25">
      <c r="B58" s="83" t="s">
        <v>79</v>
      </c>
      <c r="C58" s="83"/>
      <c r="D58" s="103"/>
      <c r="E58" s="103"/>
      <c r="F58" s="103"/>
      <c r="G58" s="103"/>
      <c r="H58" s="103"/>
      <c r="I58" s="103"/>
      <c r="J58" s="103"/>
    </row>
    <row r="59" spans="2:11" x14ac:dyDescent="0.25">
      <c r="B59" s="88"/>
      <c r="C59" s="81"/>
      <c r="D59" s="84"/>
      <c r="E59" s="84"/>
      <c r="F59" s="84"/>
      <c r="G59" s="84"/>
      <c r="H59" s="84"/>
      <c r="I59" s="84"/>
      <c r="J59" s="82"/>
    </row>
    <row r="60" spans="2:11" x14ac:dyDescent="0.25">
      <c r="B60" s="102"/>
      <c r="C60" s="81"/>
      <c r="D60" s="84"/>
      <c r="E60" s="84"/>
      <c r="F60" s="84"/>
      <c r="G60" s="84"/>
      <c r="H60" s="84"/>
      <c r="I60" s="84"/>
      <c r="J60" s="84"/>
    </row>
    <row r="61" spans="2:11" x14ac:dyDescent="0.25">
      <c r="B61" s="102"/>
      <c r="C61" s="81"/>
      <c r="D61" s="84"/>
      <c r="E61" s="84"/>
      <c r="F61" s="84"/>
      <c r="G61" s="84"/>
      <c r="H61" s="84"/>
      <c r="I61" s="84"/>
      <c r="J61" s="84"/>
    </row>
    <row r="62" spans="2:11" x14ac:dyDescent="0.25">
      <c r="B62" s="102"/>
      <c r="C62" s="81"/>
      <c r="D62" s="84"/>
      <c r="E62" s="84"/>
      <c r="F62" s="84"/>
      <c r="G62" s="84"/>
      <c r="H62" s="84"/>
      <c r="I62" s="84"/>
      <c r="J62" s="84"/>
    </row>
    <row r="63" spans="2:11" x14ac:dyDescent="0.25">
      <c r="B63" s="102"/>
      <c r="C63" s="81"/>
      <c r="D63" s="84"/>
      <c r="E63" s="84"/>
      <c r="F63" s="84"/>
      <c r="G63" s="84"/>
      <c r="H63" s="84"/>
      <c r="I63" s="84"/>
      <c r="J63" s="84"/>
    </row>
    <row r="64" spans="2:11" x14ac:dyDescent="0.25">
      <c r="B64" s="102"/>
      <c r="C64" s="81"/>
      <c r="D64" s="81"/>
      <c r="E64" s="81"/>
      <c r="F64" s="81"/>
      <c r="G64" s="81"/>
      <c r="H64" s="81"/>
      <c r="I64" s="81"/>
      <c r="J64" s="81"/>
    </row>
    <row r="65" spans="2:10" x14ac:dyDescent="0.25">
      <c r="B65" s="102"/>
      <c r="C65" s="81"/>
      <c r="D65" s="81"/>
      <c r="E65" s="81"/>
      <c r="F65" s="81"/>
      <c r="G65" s="81"/>
      <c r="H65" s="81"/>
      <c r="I65" s="81"/>
      <c r="J65" s="81"/>
    </row>
    <row r="66" spans="2:10" x14ac:dyDescent="0.25">
      <c r="B66" s="102"/>
      <c r="C66" s="81"/>
      <c r="D66" s="81"/>
      <c r="E66" s="81"/>
      <c r="F66" s="81"/>
      <c r="G66" s="81"/>
      <c r="H66" s="81"/>
      <c r="I66" s="81"/>
      <c r="J66" s="81"/>
    </row>
    <row r="67" spans="2:10" x14ac:dyDescent="0.25">
      <c r="B67" s="102"/>
      <c r="C67" s="81"/>
      <c r="D67" s="85"/>
      <c r="E67" s="85"/>
      <c r="F67" s="85"/>
      <c r="G67" s="85"/>
      <c r="H67" s="85"/>
      <c r="I67" s="85"/>
      <c r="J67" s="85"/>
    </row>
    <row r="68" spans="2:10" x14ac:dyDescent="0.25">
      <c r="B68" s="102"/>
      <c r="C68" s="81"/>
      <c r="D68" s="85"/>
      <c r="E68" s="85"/>
      <c r="F68" s="85"/>
      <c r="G68" s="85"/>
      <c r="H68" s="85"/>
      <c r="I68" s="85"/>
      <c r="J68" s="85"/>
    </row>
    <row r="69" spans="2:10" x14ac:dyDescent="0.25">
      <c r="B69" s="102"/>
      <c r="C69" s="81"/>
      <c r="D69" s="85"/>
      <c r="E69" s="85"/>
      <c r="F69" s="85"/>
      <c r="G69" s="85"/>
      <c r="H69" s="85"/>
      <c r="I69" s="85"/>
      <c r="J69" s="85"/>
    </row>
    <row r="70" spans="2:10" x14ac:dyDescent="0.25">
      <c r="B70" s="102"/>
      <c r="C70" s="81"/>
      <c r="D70" s="85"/>
      <c r="E70" s="85"/>
      <c r="F70" s="85"/>
      <c r="G70" s="85"/>
      <c r="H70" s="85"/>
      <c r="I70" s="85"/>
      <c r="J70" s="85"/>
    </row>
    <row r="71" spans="2:10" x14ac:dyDescent="0.25">
      <c r="B71" s="102"/>
      <c r="C71" s="81"/>
      <c r="D71" s="85"/>
      <c r="E71" s="85"/>
      <c r="F71" s="85"/>
      <c r="G71" s="85"/>
      <c r="H71" s="85"/>
      <c r="I71" s="85"/>
      <c r="J71" s="85"/>
    </row>
    <row r="72" spans="2:10" x14ac:dyDescent="0.25">
      <c r="B72" s="102"/>
      <c r="C72" s="81"/>
      <c r="D72" s="85"/>
      <c r="E72" s="85"/>
      <c r="F72" s="85"/>
      <c r="G72" s="85"/>
      <c r="H72" s="85"/>
      <c r="I72" s="85"/>
      <c r="J72" s="85"/>
    </row>
    <row r="73" spans="2:10" x14ac:dyDescent="0.25">
      <c r="B73" s="102"/>
      <c r="C73" s="81"/>
      <c r="D73" s="85"/>
      <c r="E73" s="85"/>
      <c r="F73" s="85"/>
      <c r="G73" s="85"/>
      <c r="H73" s="85"/>
      <c r="I73" s="85"/>
      <c r="J73" s="85"/>
    </row>
    <row r="74" spans="2:10" x14ac:dyDescent="0.25">
      <c r="B74" s="102"/>
      <c r="C74" s="81"/>
      <c r="D74" s="85"/>
      <c r="E74" s="85"/>
      <c r="F74" s="85"/>
      <c r="G74" s="85"/>
      <c r="H74" s="85"/>
      <c r="I74" s="85"/>
      <c r="J74" s="85"/>
    </row>
    <row r="75" spans="2:10" x14ac:dyDescent="0.25">
      <c r="B75" s="102"/>
      <c r="C75" s="81"/>
      <c r="D75" s="85"/>
      <c r="E75" s="85"/>
      <c r="F75" s="85"/>
      <c r="G75" s="85"/>
      <c r="H75" s="85"/>
      <c r="I75" s="85"/>
      <c r="J75" s="85"/>
    </row>
    <row r="76" spans="2:10" x14ac:dyDescent="0.25">
      <c r="B76" s="102"/>
      <c r="C76" s="81"/>
      <c r="D76" s="85"/>
      <c r="E76" s="85"/>
      <c r="F76" s="85"/>
      <c r="G76" s="85"/>
      <c r="H76" s="85"/>
      <c r="I76" s="85"/>
      <c r="J76" s="85"/>
    </row>
    <row r="77" spans="2:10" x14ac:dyDescent="0.25">
      <c r="B77" s="102"/>
      <c r="C77" s="81"/>
      <c r="D77" s="85"/>
      <c r="E77" s="85"/>
      <c r="F77" s="85"/>
      <c r="G77" s="85"/>
      <c r="H77" s="85"/>
      <c r="I77" s="85"/>
      <c r="J77" s="85"/>
    </row>
    <row r="78" spans="2:10" x14ac:dyDescent="0.25">
      <c r="B78" s="102"/>
      <c r="C78" s="81"/>
      <c r="D78" s="85"/>
      <c r="E78" s="85"/>
      <c r="F78" s="85"/>
      <c r="G78" s="85"/>
      <c r="H78" s="85"/>
      <c r="I78" s="85"/>
      <c r="J78" s="85"/>
    </row>
    <row r="79" spans="2:10" x14ac:dyDescent="0.25">
      <c r="B79" s="102"/>
      <c r="C79" s="81"/>
      <c r="D79" s="85"/>
      <c r="E79" s="85"/>
      <c r="F79" s="85"/>
      <c r="G79" s="85"/>
      <c r="H79" s="85"/>
      <c r="I79" s="85"/>
      <c r="J79" s="85"/>
    </row>
    <row r="80" spans="2:10" x14ac:dyDescent="0.25">
      <c r="B80" s="102"/>
      <c r="C80" s="81"/>
      <c r="D80" s="85"/>
      <c r="E80" s="85"/>
      <c r="F80" s="85"/>
      <c r="G80" s="85"/>
      <c r="H80" s="85"/>
      <c r="I80" s="85"/>
      <c r="J80" s="85"/>
    </row>
    <row r="81" spans="2:10" x14ac:dyDescent="0.25">
      <c r="B81" s="102"/>
      <c r="C81" s="81"/>
      <c r="D81" s="85"/>
      <c r="E81" s="85"/>
      <c r="F81" s="85"/>
      <c r="G81" s="85"/>
      <c r="H81" s="85"/>
      <c r="I81" s="85"/>
      <c r="J81" s="85"/>
    </row>
    <row r="82" spans="2:10" x14ac:dyDescent="0.25">
      <c r="B82" s="102"/>
      <c r="C82" s="81"/>
      <c r="D82" s="85"/>
      <c r="E82" s="85"/>
      <c r="F82" s="85"/>
      <c r="G82" s="85"/>
      <c r="H82" s="85"/>
      <c r="I82" s="85"/>
      <c r="J82" s="85"/>
    </row>
    <row r="83" spans="2:10" x14ac:dyDescent="0.25">
      <c r="B83" s="102"/>
      <c r="C83" s="81"/>
      <c r="D83" s="85"/>
      <c r="E83" s="85"/>
      <c r="F83" s="85"/>
      <c r="G83" s="85"/>
      <c r="H83" s="85"/>
      <c r="I83" s="85"/>
      <c r="J83" s="85"/>
    </row>
    <row r="84" spans="2:10" x14ac:dyDescent="0.25">
      <c r="B84" s="102"/>
      <c r="C84" s="81"/>
      <c r="D84" s="85"/>
      <c r="E84" s="85"/>
      <c r="F84" s="85"/>
      <c r="G84" s="85"/>
      <c r="H84" s="85"/>
      <c r="I84" s="85"/>
      <c r="J84" s="85"/>
    </row>
    <row r="85" spans="2:10" x14ac:dyDescent="0.25">
      <c r="B85" s="102"/>
      <c r="C85" s="81"/>
      <c r="D85" s="85"/>
      <c r="E85" s="85"/>
      <c r="F85" s="85"/>
      <c r="G85" s="85"/>
      <c r="H85" s="85"/>
      <c r="I85" s="85"/>
      <c r="J85" s="85"/>
    </row>
    <row r="86" spans="2:10" x14ac:dyDescent="0.25">
      <c r="B86" s="102"/>
      <c r="C86" s="81"/>
      <c r="D86" s="85"/>
      <c r="E86" s="85"/>
      <c r="F86" s="85"/>
      <c r="G86" s="85"/>
      <c r="H86" s="85"/>
      <c r="I86" s="85"/>
      <c r="J86" s="85"/>
    </row>
    <row r="87" spans="2:10" x14ac:dyDescent="0.25">
      <c r="B87" s="102"/>
      <c r="C87" s="81"/>
      <c r="D87" s="85"/>
      <c r="E87" s="85"/>
      <c r="F87" s="85"/>
      <c r="G87" s="85"/>
      <c r="H87" s="85"/>
      <c r="I87" s="85"/>
      <c r="J87" s="85"/>
    </row>
    <row r="88" spans="2:10" x14ac:dyDescent="0.25">
      <c r="B88" s="102"/>
      <c r="C88" s="81"/>
      <c r="D88" s="85"/>
      <c r="E88" s="85"/>
      <c r="F88" s="85"/>
      <c r="G88" s="85"/>
      <c r="H88" s="85"/>
      <c r="I88" s="85"/>
      <c r="J88" s="85"/>
    </row>
    <row r="89" spans="2:10" x14ac:dyDescent="0.25">
      <c r="B89" s="102"/>
      <c r="C89" s="81"/>
      <c r="D89" s="85"/>
      <c r="E89" s="85"/>
      <c r="F89" s="85"/>
      <c r="G89" s="85"/>
      <c r="H89" s="85"/>
      <c r="I89" s="85"/>
      <c r="J89" s="85"/>
    </row>
    <row r="90" spans="2:10" x14ac:dyDescent="0.25">
      <c r="B90" s="102"/>
      <c r="C90" s="81"/>
      <c r="D90" s="85"/>
      <c r="E90" s="85"/>
      <c r="F90" s="85"/>
      <c r="G90" s="85"/>
      <c r="H90" s="85"/>
      <c r="I90" s="85"/>
      <c r="J90" s="85"/>
    </row>
    <row r="91" spans="2:10" x14ac:dyDescent="0.25">
      <c r="B91" s="102"/>
      <c r="C91" s="81"/>
      <c r="D91" s="85"/>
      <c r="E91" s="85"/>
      <c r="F91" s="85"/>
      <c r="G91" s="85"/>
      <c r="H91" s="85"/>
      <c r="I91" s="85"/>
      <c r="J91" s="85"/>
    </row>
    <row r="92" spans="2:10" x14ac:dyDescent="0.25">
      <c r="B92" s="102"/>
      <c r="C92" s="81"/>
      <c r="D92" s="85"/>
      <c r="E92" s="85"/>
      <c r="F92" s="85"/>
      <c r="G92" s="85"/>
      <c r="H92" s="85"/>
      <c r="I92" s="85"/>
      <c r="J92" s="85"/>
    </row>
    <row r="93" spans="2:10" x14ac:dyDescent="0.25">
      <c r="B93" s="102"/>
      <c r="C93" s="81"/>
      <c r="D93" s="85"/>
      <c r="E93" s="85"/>
      <c r="F93" s="85"/>
      <c r="G93" s="85"/>
      <c r="H93" s="85"/>
      <c r="I93" s="85"/>
      <c r="J93" s="85"/>
    </row>
    <row r="94" spans="2:10" x14ac:dyDescent="0.25">
      <c r="B94" s="102"/>
      <c r="C94" s="81"/>
      <c r="D94" s="85"/>
      <c r="E94" s="85"/>
      <c r="F94" s="85"/>
      <c r="G94" s="85"/>
      <c r="H94" s="85"/>
      <c r="I94" s="85"/>
      <c r="J94" s="85"/>
    </row>
    <row r="95" spans="2:10" x14ac:dyDescent="0.25">
      <c r="B95" s="102"/>
      <c r="C95" s="81"/>
      <c r="D95" s="85"/>
      <c r="E95" s="85"/>
      <c r="F95" s="85"/>
      <c r="G95" s="85"/>
      <c r="H95" s="85"/>
      <c r="I95" s="85"/>
      <c r="J95" s="85"/>
    </row>
    <row r="96" spans="2:10" x14ac:dyDescent="0.25">
      <c r="B96" s="102"/>
      <c r="C96" s="81"/>
      <c r="D96" s="85"/>
      <c r="E96" s="85"/>
      <c r="F96" s="85"/>
      <c r="G96" s="85"/>
      <c r="H96" s="85"/>
      <c r="I96" s="85"/>
      <c r="J96" s="85"/>
    </row>
    <row r="97" spans="2:10" x14ac:dyDescent="0.25">
      <c r="B97" s="102"/>
      <c r="C97" s="81"/>
      <c r="D97" s="85"/>
      <c r="E97" s="85"/>
      <c r="F97" s="85"/>
      <c r="G97" s="85"/>
      <c r="H97" s="85"/>
      <c r="I97" s="85"/>
      <c r="J97" s="85"/>
    </row>
    <row r="98" spans="2:10" x14ac:dyDescent="0.25">
      <c r="B98" s="102"/>
      <c r="C98" s="81"/>
      <c r="D98" s="85"/>
      <c r="E98" s="85"/>
      <c r="F98" s="85"/>
      <c r="G98" s="85"/>
      <c r="H98" s="85"/>
      <c r="I98" s="85"/>
      <c r="J98" s="85"/>
    </row>
    <row r="99" spans="2:10" x14ac:dyDescent="0.25">
      <c r="B99" s="102"/>
      <c r="C99" s="81"/>
      <c r="D99" s="85"/>
      <c r="E99" s="85"/>
      <c r="F99" s="85"/>
      <c r="G99" s="85"/>
      <c r="H99" s="85"/>
      <c r="I99" s="85"/>
      <c r="J99" s="85"/>
    </row>
    <row r="100" spans="2:10" x14ac:dyDescent="0.25">
      <c r="B100" s="102"/>
      <c r="C100" s="81"/>
      <c r="D100" s="85"/>
      <c r="E100" s="85"/>
      <c r="F100" s="85"/>
      <c r="G100" s="85"/>
      <c r="H100" s="85"/>
      <c r="I100" s="85"/>
      <c r="J100" s="85"/>
    </row>
    <row r="101" spans="2:10" x14ac:dyDescent="0.25">
      <c r="B101" s="102"/>
      <c r="C101" s="81"/>
      <c r="D101" s="85"/>
      <c r="E101" s="85"/>
      <c r="F101" s="85"/>
      <c r="G101" s="85"/>
      <c r="H101" s="85"/>
      <c r="I101" s="85"/>
      <c r="J101" s="85"/>
    </row>
    <row r="102" spans="2:10" x14ac:dyDescent="0.25">
      <c r="B102" s="102"/>
      <c r="C102" s="81"/>
      <c r="D102" s="85"/>
      <c r="E102" s="85"/>
      <c r="F102" s="85"/>
      <c r="G102" s="85"/>
      <c r="H102" s="85"/>
      <c r="I102" s="85"/>
      <c r="J102" s="85"/>
    </row>
    <row r="103" spans="2:10" x14ac:dyDescent="0.25">
      <c r="B103" s="102"/>
      <c r="C103" s="81"/>
      <c r="D103" s="85"/>
      <c r="E103" s="85"/>
      <c r="F103" s="85"/>
      <c r="G103" s="85"/>
      <c r="H103" s="85"/>
      <c r="I103" s="85"/>
      <c r="J103" s="85"/>
    </row>
    <row r="104" spans="2:10" x14ac:dyDescent="0.25">
      <c r="B104" s="102"/>
      <c r="C104" s="81"/>
      <c r="D104" s="85"/>
      <c r="E104" s="85"/>
      <c r="F104" s="85"/>
      <c r="G104" s="85"/>
      <c r="H104" s="85"/>
      <c r="I104" s="85"/>
      <c r="J104" s="85"/>
    </row>
    <row r="105" spans="2:10" x14ac:dyDescent="0.25">
      <c r="B105" s="102"/>
      <c r="C105" s="81"/>
      <c r="D105" s="85"/>
      <c r="E105" s="85"/>
      <c r="F105" s="85"/>
      <c r="G105" s="85"/>
      <c r="H105" s="85"/>
      <c r="I105" s="85"/>
      <c r="J105" s="85"/>
    </row>
    <row r="106" spans="2:10" x14ac:dyDescent="0.25">
      <c r="B106" s="102"/>
      <c r="C106" s="81"/>
      <c r="D106" s="85"/>
      <c r="E106" s="85"/>
      <c r="F106" s="85"/>
      <c r="G106" s="85"/>
      <c r="H106" s="85"/>
      <c r="I106" s="85"/>
      <c r="J106" s="85"/>
    </row>
    <row r="107" spans="2:10" x14ac:dyDescent="0.25">
      <c r="B107" s="102"/>
      <c r="C107" s="81"/>
      <c r="D107" s="85"/>
      <c r="E107" s="85"/>
      <c r="F107" s="85"/>
      <c r="G107" s="85"/>
      <c r="H107" s="85"/>
      <c r="I107" s="85"/>
      <c r="J107" s="85"/>
    </row>
    <row r="108" spans="2:10" x14ac:dyDescent="0.25">
      <c r="B108" s="102"/>
      <c r="C108" s="81"/>
      <c r="D108" s="85"/>
      <c r="E108" s="85"/>
      <c r="F108" s="85"/>
      <c r="G108" s="85"/>
      <c r="H108" s="85"/>
      <c r="I108" s="85"/>
      <c r="J108" s="85"/>
    </row>
    <row r="109" spans="2:10" x14ac:dyDescent="0.25">
      <c r="B109" s="102"/>
      <c r="C109" s="81"/>
      <c r="D109" s="81"/>
      <c r="E109" s="81"/>
      <c r="F109" s="81"/>
      <c r="G109" s="81"/>
      <c r="H109" s="81"/>
      <c r="I109" s="81"/>
      <c r="J109" s="81"/>
    </row>
    <row r="110" spans="2:10" x14ac:dyDescent="0.25">
      <c r="B110" s="102"/>
      <c r="C110" s="81"/>
      <c r="D110" s="81"/>
      <c r="E110" s="81"/>
      <c r="F110" s="81"/>
      <c r="G110" s="81"/>
      <c r="H110" s="81"/>
      <c r="I110" s="81"/>
      <c r="J110" s="81"/>
    </row>
  </sheetData>
  <mergeCells count="12">
    <mergeCell ref="B57:D57"/>
    <mergeCell ref="B3:B5"/>
    <mergeCell ref="C3:C5"/>
    <mergeCell ref="D3:D4"/>
    <mergeCell ref="F3:F4"/>
    <mergeCell ref="B54:C54"/>
    <mergeCell ref="B2:J2"/>
    <mergeCell ref="J3:J4"/>
    <mergeCell ref="H3:H4"/>
    <mergeCell ref="I3:I4"/>
    <mergeCell ref="G3:G4"/>
    <mergeCell ref="E3:E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W72"/>
  <sheetViews>
    <sheetView zoomScale="80" zoomScaleNormal="80" workbookViewId="0"/>
  </sheetViews>
  <sheetFormatPr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4" width="12.5703125" style="67" hidden="1" customWidth="1"/>
    <col min="5" max="5" width="12.7109375" style="67" hidden="1" customWidth="1"/>
    <col min="6" max="6" width="12.5703125" style="67" hidden="1" customWidth="1"/>
    <col min="7" max="7" width="12" style="67" hidden="1" customWidth="1"/>
    <col min="8" max="22" width="13.7109375" style="67" customWidth="1"/>
    <col min="23" max="23" width="11.7109375" style="259" customWidth="1"/>
    <col min="24" max="16384" width="9.140625" style="67"/>
  </cols>
  <sheetData>
    <row r="1" spans="2:23" ht="15.75" thickBot="1" x14ac:dyDescent="0.3"/>
    <row r="2" spans="2:23" ht="25.15" customHeight="1" thickTop="1" thickBot="1" x14ac:dyDescent="0.3">
      <c r="B2" s="280" t="s">
        <v>328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2"/>
    </row>
    <row r="3" spans="2:23" ht="25.15" customHeight="1" thickTop="1" thickBot="1" x14ac:dyDescent="0.3">
      <c r="B3" s="283" t="s">
        <v>333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2:23" ht="25.15" customHeight="1" thickTop="1" thickBot="1" x14ac:dyDescent="0.3">
      <c r="B4" s="266" t="s">
        <v>2</v>
      </c>
      <c r="C4" s="269" t="s">
        <v>3</v>
      </c>
      <c r="D4" s="272" t="s">
        <v>203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4" t="s">
        <v>332</v>
      </c>
    </row>
    <row r="5" spans="2:23" ht="25.15" customHeight="1" thickTop="1" x14ac:dyDescent="0.25">
      <c r="B5" s="267"/>
      <c r="C5" s="270"/>
      <c r="D5" s="288">
        <v>2012</v>
      </c>
      <c r="E5" s="288"/>
      <c r="F5" s="288">
        <v>2013</v>
      </c>
      <c r="G5" s="288"/>
      <c r="H5" s="289">
        <v>2014</v>
      </c>
      <c r="I5" s="278"/>
      <c r="J5" s="277">
        <v>2015</v>
      </c>
      <c r="K5" s="278"/>
      <c r="L5" s="277">
        <v>2016</v>
      </c>
      <c r="M5" s="278"/>
      <c r="N5" s="279">
        <v>2017</v>
      </c>
      <c r="O5" s="279"/>
      <c r="P5" s="277">
        <v>2018</v>
      </c>
      <c r="Q5" s="279"/>
      <c r="R5" s="290">
        <v>2019</v>
      </c>
      <c r="S5" s="291"/>
      <c r="T5" s="286">
        <v>2020</v>
      </c>
      <c r="U5" s="287"/>
      <c r="V5" s="275"/>
    </row>
    <row r="6" spans="2:23" ht="25.15" customHeight="1" thickBot="1" x14ac:dyDescent="0.3">
      <c r="B6" s="268"/>
      <c r="C6" s="271"/>
      <c r="D6" s="105" t="s">
        <v>4</v>
      </c>
      <c r="E6" s="105" t="s">
        <v>5</v>
      </c>
      <c r="F6" s="105" t="s">
        <v>4</v>
      </c>
      <c r="G6" s="105" t="s">
        <v>5</v>
      </c>
      <c r="H6" s="248" t="s">
        <v>4</v>
      </c>
      <c r="I6" s="248" t="s">
        <v>5</v>
      </c>
      <c r="J6" s="249" t="s">
        <v>4</v>
      </c>
      <c r="K6" s="248" t="s">
        <v>5</v>
      </c>
      <c r="L6" s="249" t="s">
        <v>4</v>
      </c>
      <c r="M6" s="248" t="s">
        <v>5</v>
      </c>
      <c r="N6" s="249" t="s">
        <v>4</v>
      </c>
      <c r="O6" s="250" t="s">
        <v>5</v>
      </c>
      <c r="P6" s="249" t="s">
        <v>4</v>
      </c>
      <c r="Q6" s="250" t="s">
        <v>5</v>
      </c>
      <c r="R6" s="249" t="s">
        <v>4</v>
      </c>
      <c r="S6" s="249" t="s">
        <v>5</v>
      </c>
      <c r="T6" s="248" t="s">
        <v>4</v>
      </c>
      <c r="U6" s="251" t="s">
        <v>5</v>
      </c>
      <c r="V6" s="276"/>
    </row>
    <row r="7" spans="2:23" ht="21.95" customHeight="1" thickTop="1" thickBot="1" x14ac:dyDescent="0.3">
      <c r="B7" s="106">
        <v>0</v>
      </c>
      <c r="C7" s="107" t="s">
        <v>7</v>
      </c>
      <c r="D7" s="108">
        <v>4216</v>
      </c>
      <c r="E7" s="109">
        <v>3.1202356458798975E-2</v>
      </c>
      <c r="F7" s="108">
        <v>4642</v>
      </c>
      <c r="G7" s="109">
        <v>3.6630210059498444E-2</v>
      </c>
      <c r="H7" s="110">
        <v>341</v>
      </c>
      <c r="I7" s="111">
        <v>3.7484885126964934E-2</v>
      </c>
      <c r="J7" s="112">
        <v>382</v>
      </c>
      <c r="K7" s="111">
        <v>4.0252897787144359E-2</v>
      </c>
      <c r="L7" s="112">
        <v>376</v>
      </c>
      <c r="M7" s="111">
        <v>3.8430089942763694E-2</v>
      </c>
      <c r="N7" s="112">
        <v>423</v>
      </c>
      <c r="O7" s="109">
        <v>3.9796782387806942E-2</v>
      </c>
      <c r="P7" s="112">
        <v>514</v>
      </c>
      <c r="Q7" s="109">
        <v>4.8720379146919429E-2</v>
      </c>
      <c r="R7" s="112">
        <v>508</v>
      </c>
      <c r="S7" s="109">
        <v>4.4359063918966123E-2</v>
      </c>
      <c r="T7" s="112">
        <v>381</v>
      </c>
      <c r="U7" s="109">
        <v>5.3866817474904564E-2</v>
      </c>
      <c r="V7" s="113">
        <v>-0.25</v>
      </c>
      <c r="W7" s="260" t="s">
        <v>206</v>
      </c>
    </row>
    <row r="8" spans="2:23" ht="21.95" customHeight="1" thickTop="1" thickBot="1" x14ac:dyDescent="0.3">
      <c r="B8" s="114" t="s">
        <v>8</v>
      </c>
      <c r="C8" s="115" t="s">
        <v>9</v>
      </c>
      <c r="D8" s="116">
        <v>68007</v>
      </c>
      <c r="E8" s="117">
        <v>0.50331562042066935</v>
      </c>
      <c r="F8" s="116">
        <v>64422</v>
      </c>
      <c r="G8" s="117">
        <v>0.50835661190284553</v>
      </c>
      <c r="H8" s="118">
        <v>3621</v>
      </c>
      <c r="I8" s="119">
        <v>0.39804331098164231</v>
      </c>
      <c r="J8" s="120">
        <v>3789</v>
      </c>
      <c r="K8" s="119">
        <v>0.39926238145416232</v>
      </c>
      <c r="L8" s="120">
        <v>3953</v>
      </c>
      <c r="M8" s="121">
        <v>0.40402698282910876</v>
      </c>
      <c r="N8" s="120">
        <v>4433</v>
      </c>
      <c r="O8" s="122">
        <v>0.41706651613510204</v>
      </c>
      <c r="P8" s="120">
        <v>4211</v>
      </c>
      <c r="Q8" s="122">
        <v>0.39914691943127961</v>
      </c>
      <c r="R8" s="120">
        <v>4709</v>
      </c>
      <c r="S8" s="122">
        <v>0.41119455117010134</v>
      </c>
      <c r="T8" s="120">
        <v>2779</v>
      </c>
      <c r="U8" s="122">
        <v>0.39290258730383143</v>
      </c>
      <c r="V8" s="123">
        <v>-0.40985347207475048</v>
      </c>
    </row>
    <row r="9" spans="2:23" ht="21.95" customHeight="1" thickTop="1" x14ac:dyDescent="0.25">
      <c r="B9" s="124">
        <v>10</v>
      </c>
      <c r="C9" s="125" t="s">
        <v>10</v>
      </c>
      <c r="D9" s="126">
        <v>17337</v>
      </c>
      <c r="E9" s="127">
        <v>0.12831006971684009</v>
      </c>
      <c r="F9" s="126">
        <v>14413</v>
      </c>
      <c r="G9" s="127">
        <v>0.11373356690813251</v>
      </c>
      <c r="H9" s="128">
        <v>348</v>
      </c>
      <c r="I9" s="129">
        <v>3.8254369572386503E-2</v>
      </c>
      <c r="J9" s="130">
        <v>311</v>
      </c>
      <c r="K9" s="129">
        <v>3.2771338250790302E-2</v>
      </c>
      <c r="L9" s="130">
        <v>312</v>
      </c>
      <c r="M9" s="129">
        <v>3.188879803761243E-2</v>
      </c>
      <c r="N9" s="130">
        <v>415</v>
      </c>
      <c r="O9" s="127">
        <v>3.9044124564869699E-2</v>
      </c>
      <c r="P9" s="130">
        <v>390</v>
      </c>
      <c r="Q9" s="127">
        <v>3.6966824644549763E-2</v>
      </c>
      <c r="R9" s="130">
        <v>370</v>
      </c>
      <c r="S9" s="127">
        <v>3.2308767027593437E-2</v>
      </c>
      <c r="T9" s="130">
        <v>208</v>
      </c>
      <c r="U9" s="127">
        <v>2.940760639049908E-2</v>
      </c>
      <c r="V9" s="131">
        <v>-0.43783783783783786</v>
      </c>
      <c r="W9" s="260" t="s">
        <v>207</v>
      </c>
    </row>
    <row r="10" spans="2:23" ht="21.95" customHeight="1" x14ac:dyDescent="0.25">
      <c r="B10" s="124">
        <v>11</v>
      </c>
      <c r="C10" s="125" t="s">
        <v>11</v>
      </c>
      <c r="D10" s="126">
        <v>33637</v>
      </c>
      <c r="E10" s="127">
        <v>0.24894536627244335</v>
      </c>
      <c r="F10" s="126">
        <v>33071</v>
      </c>
      <c r="G10" s="127">
        <v>0.26096460079226047</v>
      </c>
      <c r="H10" s="128">
        <v>2975</v>
      </c>
      <c r="I10" s="129">
        <v>0.32703088930416618</v>
      </c>
      <c r="J10" s="130">
        <v>3185</v>
      </c>
      <c r="K10" s="129">
        <v>0.33561643835616439</v>
      </c>
      <c r="L10" s="130">
        <v>3337</v>
      </c>
      <c r="M10" s="129">
        <v>0.34106704824202783</v>
      </c>
      <c r="N10" s="130">
        <v>3733</v>
      </c>
      <c r="O10" s="127">
        <v>0.35120895662809287</v>
      </c>
      <c r="P10" s="130">
        <v>3518</v>
      </c>
      <c r="Q10" s="127">
        <v>0.33345971563981042</v>
      </c>
      <c r="R10" s="130">
        <v>3994</v>
      </c>
      <c r="S10" s="127">
        <v>0.34876004191407617</v>
      </c>
      <c r="T10" s="130">
        <v>2366</v>
      </c>
      <c r="U10" s="127">
        <v>0.33451152269192702</v>
      </c>
      <c r="V10" s="131">
        <v>-0.40761141712568855</v>
      </c>
      <c r="W10" s="260" t="s">
        <v>208</v>
      </c>
    </row>
    <row r="11" spans="2:23" ht="21.95" customHeight="1" x14ac:dyDescent="0.25">
      <c r="B11" s="124">
        <v>12</v>
      </c>
      <c r="C11" s="125" t="s">
        <v>12</v>
      </c>
      <c r="D11" s="126">
        <v>14498</v>
      </c>
      <c r="E11" s="127">
        <v>0.10729880548853594</v>
      </c>
      <c r="F11" s="126">
        <v>14648</v>
      </c>
      <c r="G11" s="127">
        <v>0.11558796142859397</v>
      </c>
      <c r="H11" s="128">
        <v>225</v>
      </c>
      <c r="I11" s="129">
        <v>2.4733428602836099E-2</v>
      </c>
      <c r="J11" s="130">
        <v>221</v>
      </c>
      <c r="K11" s="129">
        <v>2.3287671232876714E-2</v>
      </c>
      <c r="L11" s="130">
        <v>228</v>
      </c>
      <c r="M11" s="129">
        <v>2.3303352412101391E-2</v>
      </c>
      <c r="N11" s="130">
        <v>221</v>
      </c>
      <c r="O11" s="127">
        <v>2.0792172358641451E-2</v>
      </c>
      <c r="P11" s="130">
        <v>237</v>
      </c>
      <c r="Q11" s="127">
        <v>2.2464454976303318E-2</v>
      </c>
      <c r="R11" s="130">
        <v>276</v>
      </c>
      <c r="S11" s="127">
        <v>2.4100593782745372E-2</v>
      </c>
      <c r="T11" s="130">
        <v>163</v>
      </c>
      <c r="U11" s="127">
        <v>2.3045383854093032E-2</v>
      </c>
      <c r="V11" s="131">
        <v>-0.40942028985507245</v>
      </c>
      <c r="W11" s="260" t="s">
        <v>209</v>
      </c>
    </row>
    <row r="12" spans="2:23" ht="21.95" customHeight="1" x14ac:dyDescent="0.25">
      <c r="B12" s="124">
        <v>13</v>
      </c>
      <c r="C12" s="125" t="s">
        <v>13</v>
      </c>
      <c r="D12" s="126">
        <v>655</v>
      </c>
      <c r="E12" s="127">
        <v>4.8476146775411118E-3</v>
      </c>
      <c r="F12" s="126">
        <v>632</v>
      </c>
      <c r="G12" s="127">
        <v>4.9871376039644592E-3</v>
      </c>
      <c r="H12" s="128">
        <v>7</v>
      </c>
      <c r="I12" s="129">
        <v>7.6948444542156754E-4</v>
      </c>
      <c r="J12" s="130">
        <v>5</v>
      </c>
      <c r="K12" s="129">
        <v>5.2687038988408848E-4</v>
      </c>
      <c r="L12" s="130">
        <v>8</v>
      </c>
      <c r="M12" s="129">
        <v>8.1766148814390845E-4</v>
      </c>
      <c r="N12" s="130">
        <v>7</v>
      </c>
      <c r="O12" s="127">
        <v>6.585755950700913E-4</v>
      </c>
      <c r="P12" s="130">
        <v>10</v>
      </c>
      <c r="Q12" s="127">
        <v>9.4786729857819908E-4</v>
      </c>
      <c r="R12" s="130">
        <v>7</v>
      </c>
      <c r="S12" s="127">
        <v>6.1124694376528117E-4</v>
      </c>
      <c r="T12" s="130">
        <v>2</v>
      </c>
      <c r="U12" s="127">
        <v>2.8276544606249118E-4</v>
      </c>
      <c r="V12" s="131">
        <v>-0.7142857142857143</v>
      </c>
      <c r="W12" s="260" t="s">
        <v>210</v>
      </c>
    </row>
    <row r="13" spans="2:23" ht="21.95" customHeight="1" thickBot="1" x14ac:dyDescent="0.3">
      <c r="B13" s="124">
        <v>19</v>
      </c>
      <c r="C13" s="125" t="s">
        <v>14</v>
      </c>
      <c r="D13" s="126">
        <v>1880</v>
      </c>
      <c r="E13" s="127">
        <v>1.3913764265308841E-2</v>
      </c>
      <c r="F13" s="126">
        <v>1658</v>
      </c>
      <c r="G13" s="127">
        <v>1.3083345169894102E-2</v>
      </c>
      <c r="H13" s="128">
        <v>66</v>
      </c>
      <c r="I13" s="129">
        <v>7.2551390568319227E-3</v>
      </c>
      <c r="J13" s="130">
        <v>67</v>
      </c>
      <c r="K13" s="129">
        <v>7.0600632244467859E-3</v>
      </c>
      <c r="L13" s="130">
        <v>68</v>
      </c>
      <c r="M13" s="129">
        <v>6.9501226492232216E-3</v>
      </c>
      <c r="N13" s="130">
        <v>57</v>
      </c>
      <c r="O13" s="127">
        <v>5.3626869884278857E-3</v>
      </c>
      <c r="P13" s="130">
        <v>56</v>
      </c>
      <c r="Q13" s="127">
        <v>5.3080568720379143E-3</v>
      </c>
      <c r="R13" s="130">
        <v>62</v>
      </c>
      <c r="S13" s="127">
        <v>5.4139015019210616E-3</v>
      </c>
      <c r="T13" s="130">
        <v>40</v>
      </c>
      <c r="U13" s="127">
        <v>5.6553089212498233E-3</v>
      </c>
      <c r="V13" s="131">
        <v>-0.35483870967741937</v>
      </c>
      <c r="W13" s="260" t="s">
        <v>211</v>
      </c>
    </row>
    <row r="14" spans="2:23" ht="21.95" customHeight="1" thickTop="1" thickBot="1" x14ac:dyDescent="0.3">
      <c r="B14" s="132">
        <v>2</v>
      </c>
      <c r="C14" s="133" t="s">
        <v>15</v>
      </c>
      <c r="D14" s="134">
        <v>8379</v>
      </c>
      <c r="E14" s="109">
        <v>6.2012463180331268E-2</v>
      </c>
      <c r="F14" s="134">
        <v>8189</v>
      </c>
      <c r="G14" s="109">
        <v>6.461973075769771E-2</v>
      </c>
      <c r="H14" s="135">
        <v>820</v>
      </c>
      <c r="I14" s="111">
        <v>9.0139606463669336E-2</v>
      </c>
      <c r="J14" s="136">
        <v>815</v>
      </c>
      <c r="K14" s="111">
        <v>8.587987355110642E-2</v>
      </c>
      <c r="L14" s="136">
        <v>885</v>
      </c>
      <c r="M14" s="137">
        <v>9.0453802125919872E-2</v>
      </c>
      <c r="N14" s="136">
        <v>950</v>
      </c>
      <c r="O14" s="138">
        <v>8.9378116473798105E-2</v>
      </c>
      <c r="P14" s="136">
        <v>995</v>
      </c>
      <c r="Q14" s="138">
        <v>9.4312796208530794E-2</v>
      </c>
      <c r="R14" s="136">
        <v>1093</v>
      </c>
      <c r="S14" s="138">
        <v>9.5441844219350341E-2</v>
      </c>
      <c r="T14" s="136">
        <v>762</v>
      </c>
      <c r="U14" s="138">
        <v>0.10773363494980914</v>
      </c>
      <c r="V14" s="113">
        <v>-0.302836230558097</v>
      </c>
    </row>
    <row r="15" spans="2:23" ht="21.95" customHeight="1" thickTop="1" x14ac:dyDescent="0.25">
      <c r="B15" s="124">
        <v>20</v>
      </c>
      <c r="C15" s="125" t="s">
        <v>16</v>
      </c>
      <c r="D15" s="126">
        <v>4397</v>
      </c>
      <c r="E15" s="127">
        <v>3.2541926316256901E-2</v>
      </c>
      <c r="F15" s="126">
        <v>4133</v>
      </c>
      <c r="G15" s="127">
        <v>3.2613670438584035E-2</v>
      </c>
      <c r="H15" s="128">
        <v>392</v>
      </c>
      <c r="I15" s="129">
        <v>4.3091128943607782E-2</v>
      </c>
      <c r="J15" s="130">
        <v>351</v>
      </c>
      <c r="K15" s="129">
        <v>3.6986301369863014E-2</v>
      </c>
      <c r="L15" s="130">
        <v>376</v>
      </c>
      <c r="M15" s="129">
        <v>3.8430089942763694E-2</v>
      </c>
      <c r="N15" s="130">
        <v>388</v>
      </c>
      <c r="O15" s="127">
        <v>3.6503904412456489E-2</v>
      </c>
      <c r="P15" s="130">
        <v>399</v>
      </c>
      <c r="Q15" s="127">
        <v>3.7819905213270145E-2</v>
      </c>
      <c r="R15" s="130">
        <v>467</v>
      </c>
      <c r="S15" s="127">
        <v>4.0778903248340902E-2</v>
      </c>
      <c r="T15" s="130">
        <v>310</v>
      </c>
      <c r="U15" s="127">
        <v>4.3828644139686131E-2</v>
      </c>
      <c r="V15" s="131">
        <v>-0.3361884368308351</v>
      </c>
      <c r="W15" s="260" t="s">
        <v>212</v>
      </c>
    </row>
    <row r="16" spans="2:23" ht="21.95" customHeight="1" x14ac:dyDescent="0.25">
      <c r="B16" s="124">
        <v>21</v>
      </c>
      <c r="C16" s="125" t="s">
        <v>17</v>
      </c>
      <c r="D16" s="126">
        <v>3219</v>
      </c>
      <c r="E16" s="127">
        <v>2.3823620835121892E-2</v>
      </c>
      <c r="F16" s="126">
        <v>3231</v>
      </c>
      <c r="G16" s="127">
        <v>2.5495951896217034E-2</v>
      </c>
      <c r="H16" s="128">
        <v>368</v>
      </c>
      <c r="I16" s="129">
        <v>4.0452896559305264E-2</v>
      </c>
      <c r="J16" s="130">
        <v>396</v>
      </c>
      <c r="K16" s="129">
        <v>4.1728134878819809E-2</v>
      </c>
      <c r="L16" s="130">
        <v>464</v>
      </c>
      <c r="M16" s="129">
        <v>4.7424366312346686E-2</v>
      </c>
      <c r="N16" s="130">
        <v>499</v>
      </c>
      <c r="O16" s="127">
        <v>4.6947031705710789E-2</v>
      </c>
      <c r="P16" s="130">
        <v>532</v>
      </c>
      <c r="Q16" s="127">
        <v>5.0426540284360187E-2</v>
      </c>
      <c r="R16" s="130">
        <v>560</v>
      </c>
      <c r="S16" s="127">
        <v>4.8899755501222497E-2</v>
      </c>
      <c r="T16" s="130">
        <v>414</v>
      </c>
      <c r="U16" s="127">
        <v>5.8532447334935671E-2</v>
      </c>
      <c r="V16" s="131">
        <v>-0.26071428571428573</v>
      </c>
      <c r="W16" s="260" t="s">
        <v>213</v>
      </c>
    </row>
    <row r="17" spans="2:23" ht="21.95" customHeight="1" x14ac:dyDescent="0.25">
      <c r="B17" s="124">
        <v>22</v>
      </c>
      <c r="C17" s="125" t="s">
        <v>18</v>
      </c>
      <c r="D17" s="126">
        <v>388</v>
      </c>
      <c r="E17" s="127">
        <v>2.8715641143296968E-3</v>
      </c>
      <c r="F17" s="126">
        <v>402</v>
      </c>
      <c r="G17" s="127">
        <v>3.1721982860660005E-3</v>
      </c>
      <c r="H17" s="128">
        <v>17</v>
      </c>
      <c r="I17" s="129">
        <v>1.8687479388809498E-3</v>
      </c>
      <c r="J17" s="130">
        <v>11</v>
      </c>
      <c r="K17" s="129">
        <v>1.1591148577449948E-3</v>
      </c>
      <c r="L17" s="130">
        <v>17</v>
      </c>
      <c r="M17" s="129">
        <v>1.7375306623058054E-3</v>
      </c>
      <c r="N17" s="130">
        <v>21</v>
      </c>
      <c r="O17" s="127">
        <v>1.9757267852102737E-3</v>
      </c>
      <c r="P17" s="130">
        <v>16</v>
      </c>
      <c r="Q17" s="127">
        <v>1.5165876777251184E-3</v>
      </c>
      <c r="R17" s="130">
        <v>13</v>
      </c>
      <c r="S17" s="127">
        <v>1.1351728955640936E-3</v>
      </c>
      <c r="T17" s="130">
        <v>6</v>
      </c>
      <c r="U17" s="127">
        <v>8.4829633818747348E-4</v>
      </c>
      <c r="V17" s="131">
        <v>-0.53846153846153844</v>
      </c>
      <c r="W17" s="260" t="s">
        <v>214</v>
      </c>
    </row>
    <row r="18" spans="2:23" ht="21.95" customHeight="1" thickBot="1" x14ac:dyDescent="0.3">
      <c r="B18" s="124">
        <v>29</v>
      </c>
      <c r="C18" s="125" t="s">
        <v>19</v>
      </c>
      <c r="D18" s="126">
        <v>375</v>
      </c>
      <c r="E18" s="127">
        <v>2.7753519146227743E-3</v>
      </c>
      <c r="F18" s="126">
        <v>423</v>
      </c>
      <c r="G18" s="127">
        <v>3.3379101368306427E-3</v>
      </c>
      <c r="H18" s="128">
        <v>43</v>
      </c>
      <c r="I18" s="129">
        <v>4.7268330218753433E-3</v>
      </c>
      <c r="J18" s="130">
        <v>57</v>
      </c>
      <c r="K18" s="129">
        <v>6.0063224446786087E-3</v>
      </c>
      <c r="L18" s="130">
        <v>28</v>
      </c>
      <c r="M18" s="129">
        <v>2.8618152085036794E-3</v>
      </c>
      <c r="N18" s="130">
        <v>42</v>
      </c>
      <c r="O18" s="127">
        <v>3.9514535704205473E-3</v>
      </c>
      <c r="P18" s="130">
        <v>48</v>
      </c>
      <c r="Q18" s="127">
        <v>4.5497630331753558E-3</v>
      </c>
      <c r="R18" s="130">
        <v>53</v>
      </c>
      <c r="S18" s="127">
        <v>4.6280125742228428E-3</v>
      </c>
      <c r="T18" s="130">
        <v>32</v>
      </c>
      <c r="U18" s="127">
        <v>4.5242471369998588E-3</v>
      </c>
      <c r="V18" s="131">
        <v>-0.39622641509433965</v>
      </c>
      <c r="W18" s="260" t="s">
        <v>215</v>
      </c>
    </row>
    <row r="19" spans="2:23" ht="21.95" customHeight="1" thickTop="1" thickBot="1" x14ac:dyDescent="0.3">
      <c r="B19" s="132">
        <v>3</v>
      </c>
      <c r="C19" s="133" t="s">
        <v>20</v>
      </c>
      <c r="D19" s="134">
        <v>34713</v>
      </c>
      <c r="E19" s="109">
        <v>0.25690877603280093</v>
      </c>
      <c r="F19" s="134">
        <v>32006</v>
      </c>
      <c r="G19" s="109">
        <v>0.25256064264633937</v>
      </c>
      <c r="H19" s="135">
        <v>2724</v>
      </c>
      <c r="I19" s="111">
        <v>0.29943937561833572</v>
      </c>
      <c r="J19" s="136">
        <v>2820</v>
      </c>
      <c r="K19" s="111">
        <v>0.2971548998946259</v>
      </c>
      <c r="L19" s="136">
        <v>2903</v>
      </c>
      <c r="M19" s="137">
        <v>0.29670891251022075</v>
      </c>
      <c r="N19" s="136">
        <v>3143</v>
      </c>
      <c r="O19" s="138">
        <v>0.29570044218647101</v>
      </c>
      <c r="P19" s="136">
        <v>2940</v>
      </c>
      <c r="Q19" s="138">
        <v>0.27867298578199051</v>
      </c>
      <c r="R19" s="136">
        <v>3197</v>
      </c>
      <c r="S19" s="138">
        <v>0.27916521131680061</v>
      </c>
      <c r="T19" s="136">
        <v>1861</v>
      </c>
      <c r="U19" s="138">
        <v>0.26311324756114801</v>
      </c>
      <c r="V19" s="113">
        <v>-0.41789177353769158</v>
      </c>
    </row>
    <row r="20" spans="2:23" ht="21.95" customHeight="1" thickTop="1" x14ac:dyDescent="0.25">
      <c r="B20" s="124">
        <v>30</v>
      </c>
      <c r="C20" s="125" t="s">
        <v>21</v>
      </c>
      <c r="D20" s="126">
        <v>12989</v>
      </c>
      <c r="E20" s="127">
        <v>9.6130789384093904E-2</v>
      </c>
      <c r="F20" s="126">
        <v>11703</v>
      </c>
      <c r="G20" s="127">
        <v>9.2348847118981114E-2</v>
      </c>
      <c r="H20" s="128">
        <v>1209</v>
      </c>
      <c r="I20" s="129">
        <v>0.13290095635923932</v>
      </c>
      <c r="J20" s="130">
        <v>1215</v>
      </c>
      <c r="K20" s="129">
        <v>0.1280295047418335</v>
      </c>
      <c r="L20" s="130">
        <v>1205</v>
      </c>
      <c r="M20" s="129">
        <v>0.12316026165167621</v>
      </c>
      <c r="N20" s="130">
        <v>1240</v>
      </c>
      <c r="O20" s="127">
        <v>0.11666196255527331</v>
      </c>
      <c r="P20" s="130">
        <v>1152</v>
      </c>
      <c r="Q20" s="127">
        <v>0.10919431279620853</v>
      </c>
      <c r="R20" s="130">
        <v>1311</v>
      </c>
      <c r="S20" s="127">
        <v>0.11447782046804052</v>
      </c>
      <c r="T20" s="130">
        <v>808</v>
      </c>
      <c r="U20" s="127">
        <v>0.11423724020924643</v>
      </c>
      <c r="V20" s="131">
        <v>-0.38367658276125094</v>
      </c>
      <c r="W20" s="260" t="s">
        <v>216</v>
      </c>
    </row>
    <row r="21" spans="2:23" ht="21.95" customHeight="1" x14ac:dyDescent="0.25">
      <c r="B21" s="124">
        <v>31</v>
      </c>
      <c r="C21" s="125" t="s">
        <v>22</v>
      </c>
      <c r="D21" s="126">
        <v>1949</v>
      </c>
      <c r="E21" s="127">
        <v>1.4424429017599431E-2</v>
      </c>
      <c r="F21" s="126">
        <v>1577</v>
      </c>
      <c r="G21" s="127">
        <v>1.2444170888373341E-2</v>
      </c>
      <c r="H21" s="128">
        <v>102</v>
      </c>
      <c r="I21" s="129">
        <v>1.1212487633285698E-2</v>
      </c>
      <c r="J21" s="130">
        <v>105</v>
      </c>
      <c r="K21" s="129">
        <v>1.1064278187565859E-2</v>
      </c>
      <c r="L21" s="130">
        <v>100</v>
      </c>
      <c r="M21" s="129">
        <v>1.0220768601798855E-2</v>
      </c>
      <c r="N21" s="130">
        <v>109</v>
      </c>
      <c r="O21" s="127">
        <v>1.0254962837519992E-2</v>
      </c>
      <c r="P21" s="130">
        <v>107</v>
      </c>
      <c r="Q21" s="127">
        <v>1.0142180094786729E-2</v>
      </c>
      <c r="R21" s="130">
        <v>138</v>
      </c>
      <c r="S21" s="127">
        <v>1.2050296891372686E-2</v>
      </c>
      <c r="T21" s="130">
        <v>84</v>
      </c>
      <c r="U21" s="127">
        <v>1.1876148734624628E-2</v>
      </c>
      <c r="V21" s="131">
        <v>-0.39130434782608697</v>
      </c>
      <c r="W21" s="260" t="s">
        <v>217</v>
      </c>
    </row>
    <row r="22" spans="2:23" ht="21.95" customHeight="1" x14ac:dyDescent="0.25">
      <c r="B22" s="124">
        <v>32</v>
      </c>
      <c r="C22" s="125" t="s">
        <v>23</v>
      </c>
      <c r="D22" s="126">
        <v>16752</v>
      </c>
      <c r="E22" s="127">
        <v>0.12398052073002856</v>
      </c>
      <c r="F22" s="126">
        <v>15655</v>
      </c>
      <c r="G22" s="127">
        <v>0.12353423922478418</v>
      </c>
      <c r="H22" s="128">
        <v>1104</v>
      </c>
      <c r="I22" s="129">
        <v>0.1213586896779158</v>
      </c>
      <c r="J22" s="130">
        <v>1152</v>
      </c>
      <c r="K22" s="129">
        <v>0.121390937829294</v>
      </c>
      <c r="L22" s="130">
        <v>1265</v>
      </c>
      <c r="M22" s="129">
        <v>0.12929272281275553</v>
      </c>
      <c r="N22" s="130">
        <v>1367</v>
      </c>
      <c r="O22" s="127">
        <v>0.12861040549440211</v>
      </c>
      <c r="P22" s="130">
        <v>1205</v>
      </c>
      <c r="Q22" s="127">
        <v>0.11421800947867299</v>
      </c>
      <c r="R22" s="130">
        <v>1395</v>
      </c>
      <c r="S22" s="127">
        <v>0.1218127837932239</v>
      </c>
      <c r="T22" s="130">
        <v>770</v>
      </c>
      <c r="U22" s="127">
        <v>0.1088646967340591</v>
      </c>
      <c r="V22" s="131">
        <v>-0.44802867383512546</v>
      </c>
      <c r="W22" s="260" t="s">
        <v>218</v>
      </c>
    </row>
    <row r="23" spans="2:23" ht="21.95" customHeight="1" thickBot="1" x14ac:dyDescent="0.3">
      <c r="B23" s="124">
        <v>39</v>
      </c>
      <c r="C23" s="125" t="s">
        <v>24</v>
      </c>
      <c r="D23" s="126">
        <v>3023</v>
      </c>
      <c r="E23" s="127">
        <v>2.2373036901079058E-2</v>
      </c>
      <c r="F23" s="126">
        <v>3071</v>
      </c>
      <c r="G23" s="127">
        <v>2.4233385414200715E-2</v>
      </c>
      <c r="H23" s="128">
        <v>309</v>
      </c>
      <c r="I23" s="129">
        <v>3.3967241947894911E-2</v>
      </c>
      <c r="J23" s="130">
        <v>348</v>
      </c>
      <c r="K23" s="129">
        <v>3.6670179135932561E-2</v>
      </c>
      <c r="L23" s="130">
        <v>333</v>
      </c>
      <c r="M23" s="129">
        <v>3.4035159443990187E-2</v>
      </c>
      <c r="N23" s="130">
        <v>427</v>
      </c>
      <c r="O23" s="127">
        <v>4.0173111299275567E-2</v>
      </c>
      <c r="P23" s="130">
        <v>476</v>
      </c>
      <c r="Q23" s="127">
        <v>4.5118483412322274E-2</v>
      </c>
      <c r="R23" s="130">
        <v>353</v>
      </c>
      <c r="S23" s="127">
        <v>3.0824310164163465E-2</v>
      </c>
      <c r="T23" s="130">
        <v>199</v>
      </c>
      <c r="U23" s="127">
        <v>2.8135161883217869E-2</v>
      </c>
      <c r="V23" s="131">
        <v>-0.43626062322946174</v>
      </c>
      <c r="W23" s="260" t="s">
        <v>219</v>
      </c>
    </row>
    <row r="24" spans="2:23" ht="21.95" customHeight="1" thickTop="1" thickBot="1" x14ac:dyDescent="0.3">
      <c r="B24" s="132">
        <v>4</v>
      </c>
      <c r="C24" s="133" t="s">
        <v>25</v>
      </c>
      <c r="D24" s="134">
        <v>262</v>
      </c>
      <c r="E24" s="109">
        <v>1.9390458710164449E-3</v>
      </c>
      <c r="F24" s="134">
        <v>228</v>
      </c>
      <c r="G24" s="109">
        <v>1.7991572368732541E-3</v>
      </c>
      <c r="H24" s="135">
        <v>2</v>
      </c>
      <c r="I24" s="111">
        <v>2.1985269869187644E-4</v>
      </c>
      <c r="J24" s="136">
        <v>2</v>
      </c>
      <c r="K24" s="111">
        <v>2.1074815595363542E-4</v>
      </c>
      <c r="L24" s="136">
        <v>0</v>
      </c>
      <c r="M24" s="137">
        <v>0</v>
      </c>
      <c r="N24" s="136">
        <v>1</v>
      </c>
      <c r="O24" s="138">
        <v>9.4082227867155888E-5</v>
      </c>
      <c r="P24" s="136">
        <v>2</v>
      </c>
      <c r="Q24" s="138">
        <v>1.8957345971563981E-4</v>
      </c>
      <c r="R24" s="136">
        <v>6</v>
      </c>
      <c r="S24" s="138">
        <v>5.2392595179881246E-4</v>
      </c>
      <c r="T24" s="136">
        <v>0</v>
      </c>
      <c r="U24" s="138">
        <v>0</v>
      </c>
      <c r="V24" s="113">
        <v>-1</v>
      </c>
    </row>
    <row r="25" spans="2:23" ht="21.95" customHeight="1" thickTop="1" x14ac:dyDescent="0.25">
      <c r="B25" s="124">
        <v>40</v>
      </c>
      <c r="C25" s="125" t="s">
        <v>26</v>
      </c>
      <c r="D25" s="126">
        <v>155</v>
      </c>
      <c r="E25" s="127">
        <v>1.1471454580440799E-3</v>
      </c>
      <c r="F25" s="126">
        <v>143</v>
      </c>
      <c r="G25" s="127">
        <v>1.1284187933020848E-3</v>
      </c>
      <c r="H25" s="128">
        <v>1</v>
      </c>
      <c r="I25" s="129">
        <v>1.0992634934593822E-4</v>
      </c>
      <c r="J25" s="130">
        <v>1</v>
      </c>
      <c r="K25" s="129">
        <v>1.0537407797681771E-4</v>
      </c>
      <c r="L25" s="130">
        <v>0</v>
      </c>
      <c r="M25" s="129">
        <v>0</v>
      </c>
      <c r="N25" s="130">
        <v>1</v>
      </c>
      <c r="O25" s="127">
        <v>9.4082227867155888E-5</v>
      </c>
      <c r="P25" s="130">
        <v>1</v>
      </c>
      <c r="Q25" s="127">
        <v>9.4786729857819903E-5</v>
      </c>
      <c r="R25" s="130">
        <v>5</v>
      </c>
      <c r="S25" s="127">
        <v>4.366049598323437E-4</v>
      </c>
      <c r="T25" s="130">
        <v>0</v>
      </c>
      <c r="U25" s="127">
        <v>0</v>
      </c>
      <c r="V25" s="131">
        <v>-1</v>
      </c>
      <c r="W25" s="260" t="s">
        <v>220</v>
      </c>
    </row>
    <row r="26" spans="2:23" ht="21.95" customHeight="1" thickBot="1" x14ac:dyDescent="0.3">
      <c r="B26" s="124">
        <v>41</v>
      </c>
      <c r="C26" s="125" t="s">
        <v>27</v>
      </c>
      <c r="D26" s="126">
        <v>107</v>
      </c>
      <c r="E26" s="127">
        <v>7.9190041297236486E-4</v>
      </c>
      <c r="F26" s="126">
        <v>85</v>
      </c>
      <c r="G26" s="127">
        <v>6.7073844357116931E-4</v>
      </c>
      <c r="H26" s="128">
        <v>1</v>
      </c>
      <c r="I26" s="129">
        <v>1.0992634934593822E-4</v>
      </c>
      <c r="J26" s="130">
        <v>1</v>
      </c>
      <c r="K26" s="129">
        <v>1.0537407797681771E-4</v>
      </c>
      <c r="L26" s="130">
        <v>0</v>
      </c>
      <c r="M26" s="129">
        <v>0</v>
      </c>
      <c r="N26" s="130">
        <v>0</v>
      </c>
      <c r="O26" s="127">
        <v>0</v>
      </c>
      <c r="P26" s="130">
        <v>1</v>
      </c>
      <c r="Q26" s="127">
        <v>9.4786729857819903E-5</v>
      </c>
      <c r="R26" s="130">
        <v>1</v>
      </c>
      <c r="S26" s="127">
        <v>8.7320991966468735E-5</v>
      </c>
      <c r="T26" s="130">
        <v>0</v>
      </c>
      <c r="U26" s="127">
        <v>0</v>
      </c>
      <c r="V26" s="131">
        <v>-1</v>
      </c>
      <c r="W26" s="260" t="s">
        <v>221</v>
      </c>
    </row>
    <row r="27" spans="2:23" ht="21.95" customHeight="1" thickTop="1" thickBot="1" x14ac:dyDescent="0.3">
      <c r="B27" s="132">
        <v>5</v>
      </c>
      <c r="C27" s="133" t="s">
        <v>28</v>
      </c>
      <c r="D27" s="134">
        <v>8223</v>
      </c>
      <c r="E27" s="109">
        <v>6.0857916783848193E-2</v>
      </c>
      <c r="F27" s="134">
        <v>7467</v>
      </c>
      <c r="G27" s="109">
        <v>5.8922399507599074E-2</v>
      </c>
      <c r="H27" s="135">
        <v>790</v>
      </c>
      <c r="I27" s="111">
        <v>8.6841815983291201E-2</v>
      </c>
      <c r="J27" s="136">
        <v>789</v>
      </c>
      <c r="K27" s="111">
        <v>8.3140147523709157E-2</v>
      </c>
      <c r="L27" s="136">
        <v>781</v>
      </c>
      <c r="M27" s="137">
        <v>7.9824202780049064E-2</v>
      </c>
      <c r="N27" s="136">
        <v>805</v>
      </c>
      <c r="O27" s="138">
        <v>7.5736193433060497E-2</v>
      </c>
      <c r="P27" s="136">
        <v>814</v>
      </c>
      <c r="Q27" s="138">
        <v>7.7156398104265417E-2</v>
      </c>
      <c r="R27" s="136">
        <v>761</v>
      </c>
      <c r="S27" s="138">
        <v>6.6451274886482711E-2</v>
      </c>
      <c r="T27" s="136">
        <v>501</v>
      </c>
      <c r="U27" s="138">
        <v>7.0832744238654044E-2</v>
      </c>
      <c r="V27" s="113">
        <v>-0.34165571616294349</v>
      </c>
    </row>
    <row r="28" spans="2:23" ht="21.95" customHeight="1" thickTop="1" x14ac:dyDescent="0.25">
      <c r="B28" s="124">
        <v>50</v>
      </c>
      <c r="C28" s="125" t="s">
        <v>29</v>
      </c>
      <c r="D28" s="126">
        <v>4527</v>
      </c>
      <c r="E28" s="127">
        <v>3.350404831332613E-2</v>
      </c>
      <c r="F28" s="126">
        <v>3743</v>
      </c>
      <c r="G28" s="127">
        <v>2.9536164638669257E-2</v>
      </c>
      <c r="H28" s="128">
        <v>394</v>
      </c>
      <c r="I28" s="129">
        <v>4.3310981642299656E-2</v>
      </c>
      <c r="J28" s="130">
        <v>397</v>
      </c>
      <c r="K28" s="129">
        <v>4.1833508956796626E-2</v>
      </c>
      <c r="L28" s="130">
        <v>387</v>
      </c>
      <c r="M28" s="129">
        <v>3.9554374488961569E-2</v>
      </c>
      <c r="N28" s="130">
        <v>427</v>
      </c>
      <c r="O28" s="127">
        <v>4.0173111299275567E-2</v>
      </c>
      <c r="P28" s="130">
        <v>427</v>
      </c>
      <c r="Q28" s="127">
        <v>4.0473933649289098E-2</v>
      </c>
      <c r="R28" s="130">
        <v>432</v>
      </c>
      <c r="S28" s="127">
        <v>3.7722668529514496E-2</v>
      </c>
      <c r="T28" s="130">
        <v>296</v>
      </c>
      <c r="U28" s="127">
        <v>4.1849286017248695E-2</v>
      </c>
      <c r="V28" s="131">
        <v>-0.31481481481481483</v>
      </c>
      <c r="W28" s="260" t="s">
        <v>222</v>
      </c>
    </row>
    <row r="29" spans="2:23" ht="21.95" customHeight="1" x14ac:dyDescent="0.25">
      <c r="B29" s="124">
        <v>51</v>
      </c>
      <c r="C29" s="125" t="s">
        <v>30</v>
      </c>
      <c r="D29" s="126">
        <v>652</v>
      </c>
      <c r="E29" s="127">
        <v>4.8254118622241297E-3</v>
      </c>
      <c r="F29" s="126">
        <v>686</v>
      </c>
      <c r="G29" s="127">
        <v>5.4132537916449664E-3</v>
      </c>
      <c r="H29" s="128">
        <v>169</v>
      </c>
      <c r="I29" s="129">
        <v>1.8577553039463561E-2</v>
      </c>
      <c r="J29" s="130">
        <v>197</v>
      </c>
      <c r="K29" s="129">
        <v>2.0758693361433087E-2</v>
      </c>
      <c r="L29" s="130">
        <v>194</v>
      </c>
      <c r="M29" s="129">
        <v>1.9828291087489781E-2</v>
      </c>
      <c r="N29" s="130">
        <v>159</v>
      </c>
      <c r="O29" s="127">
        <v>1.4959074230877787E-2</v>
      </c>
      <c r="P29" s="130">
        <v>151</v>
      </c>
      <c r="Q29" s="127">
        <v>1.4312796208530806E-2</v>
      </c>
      <c r="R29" s="130">
        <v>149</v>
      </c>
      <c r="S29" s="127">
        <v>1.3010827803003841E-2</v>
      </c>
      <c r="T29" s="130">
        <v>98</v>
      </c>
      <c r="U29" s="127">
        <v>1.3855506857062067E-2</v>
      </c>
      <c r="V29" s="131">
        <v>-0.34228187919463088</v>
      </c>
      <c r="W29" s="260" t="s">
        <v>223</v>
      </c>
    </row>
    <row r="30" spans="2:23" ht="21.95" customHeight="1" x14ac:dyDescent="0.25">
      <c r="B30" s="124">
        <v>52</v>
      </c>
      <c r="C30" s="125" t="s">
        <v>31</v>
      </c>
      <c r="D30" s="126">
        <v>2605</v>
      </c>
      <c r="E30" s="127">
        <v>1.9279444633579539E-2</v>
      </c>
      <c r="F30" s="126">
        <v>2574</v>
      </c>
      <c r="G30" s="127">
        <v>2.0311538279437526E-2</v>
      </c>
      <c r="H30" s="128">
        <v>162</v>
      </c>
      <c r="I30" s="129">
        <v>1.7808068594041992E-2</v>
      </c>
      <c r="J30" s="130">
        <v>125</v>
      </c>
      <c r="K30" s="129">
        <v>1.3171759747102213E-2</v>
      </c>
      <c r="L30" s="130">
        <v>142</v>
      </c>
      <c r="M30" s="129">
        <v>1.4513491414554375E-2</v>
      </c>
      <c r="N30" s="130">
        <v>137</v>
      </c>
      <c r="O30" s="127">
        <v>1.2889265217800356E-2</v>
      </c>
      <c r="P30" s="130">
        <v>175</v>
      </c>
      <c r="Q30" s="127">
        <v>1.6587677725118485E-2</v>
      </c>
      <c r="R30" s="130">
        <v>128</v>
      </c>
      <c r="S30" s="127">
        <v>1.1177086971707998E-2</v>
      </c>
      <c r="T30" s="130">
        <v>75</v>
      </c>
      <c r="U30" s="127">
        <v>1.0603704227343419E-2</v>
      </c>
      <c r="V30" s="131">
        <v>-0.4140625</v>
      </c>
      <c r="W30" s="260" t="s">
        <v>224</v>
      </c>
    </row>
    <row r="31" spans="2:23" ht="35.1" customHeight="1" x14ac:dyDescent="0.25">
      <c r="B31" s="124">
        <v>53</v>
      </c>
      <c r="C31" s="125" t="s">
        <v>32</v>
      </c>
      <c r="D31" s="126">
        <v>37</v>
      </c>
      <c r="E31" s="127">
        <v>2.7383472224278037E-4</v>
      </c>
      <c r="F31" s="126">
        <v>40</v>
      </c>
      <c r="G31" s="127">
        <v>3.1564162050407967E-4</v>
      </c>
      <c r="H31" s="128">
        <v>7</v>
      </c>
      <c r="I31" s="129">
        <v>7.6948444542156754E-4</v>
      </c>
      <c r="J31" s="130">
        <v>7</v>
      </c>
      <c r="K31" s="129">
        <v>7.3761854583772387E-4</v>
      </c>
      <c r="L31" s="130">
        <v>4</v>
      </c>
      <c r="M31" s="129">
        <v>4.0883074407195422E-4</v>
      </c>
      <c r="N31" s="130">
        <v>10</v>
      </c>
      <c r="O31" s="127">
        <v>9.4082227867155893E-4</v>
      </c>
      <c r="P31" s="130">
        <v>3</v>
      </c>
      <c r="Q31" s="127">
        <v>2.8436018957345974E-4</v>
      </c>
      <c r="R31" s="130">
        <v>6</v>
      </c>
      <c r="S31" s="127">
        <v>5.2392595179881246E-4</v>
      </c>
      <c r="T31" s="130">
        <v>3</v>
      </c>
      <c r="U31" s="127">
        <v>4.2414816909373674E-4</v>
      </c>
      <c r="V31" s="131">
        <v>-0.5</v>
      </c>
      <c r="W31" s="260" t="s">
        <v>225</v>
      </c>
    </row>
    <row r="32" spans="2:23" ht="21.95" customHeight="1" x14ac:dyDescent="0.25">
      <c r="B32" s="124">
        <v>54</v>
      </c>
      <c r="C32" s="125" t="s">
        <v>33</v>
      </c>
      <c r="D32" s="126">
        <v>70</v>
      </c>
      <c r="E32" s="127">
        <v>5.1806569072958449E-4</v>
      </c>
      <c r="F32" s="126">
        <v>52</v>
      </c>
      <c r="G32" s="127">
        <v>4.1033410665530356E-4</v>
      </c>
      <c r="H32" s="128">
        <v>0</v>
      </c>
      <c r="I32" s="129">
        <v>0</v>
      </c>
      <c r="J32" s="130">
        <v>0</v>
      </c>
      <c r="K32" s="129">
        <v>0</v>
      </c>
      <c r="L32" s="130">
        <v>0</v>
      </c>
      <c r="M32" s="129">
        <v>0</v>
      </c>
      <c r="N32" s="130">
        <v>0</v>
      </c>
      <c r="O32" s="127">
        <v>0</v>
      </c>
      <c r="P32" s="130">
        <v>0</v>
      </c>
      <c r="Q32" s="127">
        <v>0</v>
      </c>
      <c r="R32" s="130">
        <v>0</v>
      </c>
      <c r="S32" s="127">
        <v>0</v>
      </c>
      <c r="T32" s="130">
        <v>0</v>
      </c>
      <c r="U32" s="127">
        <v>0</v>
      </c>
      <c r="V32" s="131">
        <v>0</v>
      </c>
      <c r="W32" s="260" t="s">
        <v>226</v>
      </c>
    </row>
    <row r="33" spans="2:23" ht="21.95" customHeight="1" thickBot="1" x14ac:dyDescent="0.3">
      <c r="B33" s="124">
        <v>59</v>
      </c>
      <c r="C33" s="125" t="s">
        <v>34</v>
      </c>
      <c r="D33" s="126">
        <v>332</v>
      </c>
      <c r="E33" s="127">
        <v>2.4571115617460296E-3</v>
      </c>
      <c r="F33" s="126">
        <v>372</v>
      </c>
      <c r="G33" s="127">
        <v>2.9354670706879409E-3</v>
      </c>
      <c r="H33" s="128">
        <v>58</v>
      </c>
      <c r="I33" s="129">
        <v>6.3757282620644168E-3</v>
      </c>
      <c r="J33" s="130">
        <v>63</v>
      </c>
      <c r="K33" s="129">
        <v>6.6385669125395156E-3</v>
      </c>
      <c r="L33" s="130">
        <v>54</v>
      </c>
      <c r="M33" s="129">
        <v>5.5192150449713817E-3</v>
      </c>
      <c r="N33" s="130">
        <v>72</v>
      </c>
      <c r="O33" s="127">
        <v>6.7739204064352233E-3</v>
      </c>
      <c r="P33" s="130">
        <v>58</v>
      </c>
      <c r="Q33" s="127">
        <v>5.4976303317535542E-3</v>
      </c>
      <c r="R33" s="130">
        <v>46</v>
      </c>
      <c r="S33" s="127">
        <v>4.0167656304575623E-3</v>
      </c>
      <c r="T33" s="130">
        <v>29</v>
      </c>
      <c r="U33" s="127">
        <v>4.1000989679061215E-3</v>
      </c>
      <c r="V33" s="131">
        <v>-0.36956521739130432</v>
      </c>
      <c r="W33" s="260" t="s">
        <v>227</v>
      </c>
    </row>
    <row r="34" spans="2:23" ht="21.95" customHeight="1" thickTop="1" thickBot="1" x14ac:dyDescent="0.3">
      <c r="B34" s="132">
        <v>6</v>
      </c>
      <c r="C34" s="133" t="s">
        <v>35</v>
      </c>
      <c r="D34" s="134">
        <v>2798</v>
      </c>
      <c r="E34" s="109">
        <v>2.0707825752305391E-2</v>
      </c>
      <c r="F34" s="134">
        <v>2642</v>
      </c>
      <c r="G34" s="109">
        <v>2.0848129034294463E-2</v>
      </c>
      <c r="H34" s="135">
        <v>4</v>
      </c>
      <c r="I34" s="111">
        <v>4.3970539738375289E-4</v>
      </c>
      <c r="J34" s="136">
        <v>4</v>
      </c>
      <c r="K34" s="111">
        <v>4.2149631190727078E-4</v>
      </c>
      <c r="L34" s="136">
        <v>4</v>
      </c>
      <c r="M34" s="137">
        <v>4.0883074407195422E-4</v>
      </c>
      <c r="N34" s="136">
        <v>5</v>
      </c>
      <c r="O34" s="138">
        <v>4.7041113933577941E-4</v>
      </c>
      <c r="P34" s="136">
        <v>10</v>
      </c>
      <c r="Q34" s="138">
        <v>9.4786729857819908E-4</v>
      </c>
      <c r="R34" s="136">
        <v>7</v>
      </c>
      <c r="S34" s="138">
        <v>6.1124694376528117E-4</v>
      </c>
      <c r="T34" s="136">
        <v>3</v>
      </c>
      <c r="U34" s="138">
        <v>4.2414816909373679E-4</v>
      </c>
      <c r="V34" s="113">
        <v>-0.5714285714285714</v>
      </c>
    </row>
    <row r="35" spans="2:23" ht="21.95" customHeight="1" thickTop="1" x14ac:dyDescent="0.25">
      <c r="B35" s="124">
        <v>60</v>
      </c>
      <c r="C35" s="125" t="s">
        <v>36</v>
      </c>
      <c r="D35" s="126">
        <v>766</v>
      </c>
      <c r="E35" s="127">
        <v>5.6691188442694537E-3</v>
      </c>
      <c r="F35" s="126">
        <v>628</v>
      </c>
      <c r="G35" s="127">
        <v>4.9555734419140509E-3</v>
      </c>
      <c r="H35" s="128">
        <v>2</v>
      </c>
      <c r="I35" s="129">
        <v>2.1985269869187644E-4</v>
      </c>
      <c r="J35" s="130">
        <v>0</v>
      </c>
      <c r="K35" s="129">
        <v>0</v>
      </c>
      <c r="L35" s="130">
        <v>2</v>
      </c>
      <c r="M35" s="129">
        <v>2.0441537203597711E-4</v>
      </c>
      <c r="N35" s="130">
        <v>2</v>
      </c>
      <c r="O35" s="127">
        <v>1.8816445573431178E-4</v>
      </c>
      <c r="P35" s="130">
        <v>1</v>
      </c>
      <c r="Q35" s="127">
        <v>9.4786729857819903E-5</v>
      </c>
      <c r="R35" s="130">
        <v>2</v>
      </c>
      <c r="S35" s="127">
        <v>1.7464198393293747E-4</v>
      </c>
      <c r="T35" s="130">
        <v>0</v>
      </c>
      <c r="U35" s="127">
        <v>0</v>
      </c>
      <c r="V35" s="131">
        <v>-1</v>
      </c>
      <c r="W35" s="260" t="s">
        <v>228</v>
      </c>
    </row>
    <row r="36" spans="2:23" ht="21.95" customHeight="1" x14ac:dyDescent="0.25">
      <c r="B36" s="124">
        <v>61</v>
      </c>
      <c r="C36" s="125" t="s">
        <v>37</v>
      </c>
      <c r="D36" s="126">
        <v>1260</v>
      </c>
      <c r="E36" s="127">
        <v>9.3251824331325207E-3</v>
      </c>
      <c r="F36" s="126">
        <v>1225</v>
      </c>
      <c r="G36" s="127">
        <v>9.6665246279374391E-3</v>
      </c>
      <c r="H36" s="128">
        <v>0</v>
      </c>
      <c r="I36" s="129">
        <v>0</v>
      </c>
      <c r="J36" s="130">
        <v>0</v>
      </c>
      <c r="K36" s="129">
        <v>0</v>
      </c>
      <c r="L36" s="130">
        <v>2</v>
      </c>
      <c r="M36" s="129">
        <v>2.0441537203597711E-4</v>
      </c>
      <c r="N36" s="130">
        <v>1</v>
      </c>
      <c r="O36" s="127">
        <v>9.4082227867155888E-5</v>
      </c>
      <c r="P36" s="130">
        <v>7</v>
      </c>
      <c r="Q36" s="127">
        <v>6.6350710900473929E-4</v>
      </c>
      <c r="R36" s="130">
        <v>2</v>
      </c>
      <c r="S36" s="127">
        <v>1.7464198393293747E-4</v>
      </c>
      <c r="T36" s="130">
        <v>2</v>
      </c>
      <c r="U36" s="127">
        <v>2.8276544606249118E-4</v>
      </c>
      <c r="V36" s="131">
        <v>0</v>
      </c>
      <c r="W36" s="260" t="s">
        <v>229</v>
      </c>
    </row>
    <row r="37" spans="2:23" ht="21.95" customHeight="1" x14ac:dyDescent="0.25">
      <c r="B37" s="124">
        <v>62</v>
      </c>
      <c r="C37" s="125" t="s">
        <v>38</v>
      </c>
      <c r="D37" s="126">
        <v>583</v>
      </c>
      <c r="E37" s="127">
        <v>4.3147471099335396E-3</v>
      </c>
      <c r="F37" s="126">
        <v>611</v>
      </c>
      <c r="G37" s="127">
        <v>4.8214257531998166E-3</v>
      </c>
      <c r="H37" s="128">
        <v>0</v>
      </c>
      <c r="I37" s="129">
        <v>0</v>
      </c>
      <c r="J37" s="130">
        <v>0</v>
      </c>
      <c r="K37" s="129">
        <v>0</v>
      </c>
      <c r="L37" s="130">
        <v>0</v>
      </c>
      <c r="M37" s="129">
        <v>0</v>
      </c>
      <c r="N37" s="130">
        <v>0</v>
      </c>
      <c r="O37" s="127">
        <v>0</v>
      </c>
      <c r="P37" s="130">
        <v>0</v>
      </c>
      <c r="Q37" s="127">
        <v>0</v>
      </c>
      <c r="R37" s="130">
        <v>3</v>
      </c>
      <c r="S37" s="127">
        <v>2.6196297589940623E-4</v>
      </c>
      <c r="T37" s="130">
        <v>0</v>
      </c>
      <c r="U37" s="127">
        <v>0</v>
      </c>
      <c r="V37" s="131">
        <v>-1</v>
      </c>
      <c r="W37" s="260" t="s">
        <v>230</v>
      </c>
    </row>
    <row r="38" spans="2:23" ht="21.95" customHeight="1" x14ac:dyDescent="0.25">
      <c r="B38" s="124">
        <v>63</v>
      </c>
      <c r="C38" s="125" t="s">
        <v>39</v>
      </c>
      <c r="D38" s="126">
        <v>10</v>
      </c>
      <c r="E38" s="127">
        <v>7.4009384389940643E-5</v>
      </c>
      <c r="F38" s="126">
        <v>11</v>
      </c>
      <c r="G38" s="127">
        <v>8.6801445638621909E-5</v>
      </c>
      <c r="H38" s="128">
        <v>0</v>
      </c>
      <c r="I38" s="129">
        <v>0</v>
      </c>
      <c r="J38" s="130">
        <v>1</v>
      </c>
      <c r="K38" s="129">
        <v>1.0537407797681771E-4</v>
      </c>
      <c r="L38" s="130">
        <v>0</v>
      </c>
      <c r="M38" s="129">
        <v>0</v>
      </c>
      <c r="N38" s="130">
        <v>2</v>
      </c>
      <c r="O38" s="127">
        <v>1.8816445573431178E-4</v>
      </c>
      <c r="P38" s="130">
        <v>0</v>
      </c>
      <c r="Q38" s="127">
        <v>0</v>
      </c>
      <c r="R38" s="130">
        <v>0</v>
      </c>
      <c r="S38" s="127">
        <v>0</v>
      </c>
      <c r="T38" s="130">
        <v>0</v>
      </c>
      <c r="U38" s="127">
        <v>0</v>
      </c>
      <c r="V38" s="131">
        <v>0</v>
      </c>
      <c r="W38" s="260" t="s">
        <v>231</v>
      </c>
    </row>
    <row r="39" spans="2:23" ht="21.95" customHeight="1" thickBot="1" x14ac:dyDescent="0.3">
      <c r="B39" s="124">
        <v>69</v>
      </c>
      <c r="C39" s="125" t="s">
        <v>40</v>
      </c>
      <c r="D39" s="126">
        <v>179</v>
      </c>
      <c r="E39" s="127">
        <v>1.3247679805799375E-3</v>
      </c>
      <c r="F39" s="126">
        <v>167</v>
      </c>
      <c r="G39" s="127">
        <v>1.3178037656045327E-3</v>
      </c>
      <c r="H39" s="128">
        <v>2</v>
      </c>
      <c r="I39" s="129">
        <v>2.1985269869187644E-4</v>
      </c>
      <c r="J39" s="130">
        <v>3</v>
      </c>
      <c r="K39" s="129">
        <v>3.1612223393045309E-4</v>
      </c>
      <c r="L39" s="130">
        <v>0</v>
      </c>
      <c r="M39" s="129">
        <v>0</v>
      </c>
      <c r="N39" s="130">
        <v>0</v>
      </c>
      <c r="O39" s="127">
        <v>0</v>
      </c>
      <c r="P39" s="130">
        <v>2</v>
      </c>
      <c r="Q39" s="127">
        <v>1.8957345971563981E-4</v>
      </c>
      <c r="R39" s="130">
        <v>0</v>
      </c>
      <c r="S39" s="127">
        <v>0</v>
      </c>
      <c r="T39" s="130">
        <v>1</v>
      </c>
      <c r="U39" s="127">
        <v>1.4138272303124559E-4</v>
      </c>
      <c r="V39" s="131">
        <v>0</v>
      </c>
      <c r="W39" s="260" t="s">
        <v>232</v>
      </c>
    </row>
    <row r="40" spans="2:23" ht="21.95" customHeight="1" thickTop="1" thickBot="1" x14ac:dyDescent="0.3">
      <c r="B40" s="132">
        <v>7</v>
      </c>
      <c r="C40" s="133" t="s">
        <v>41</v>
      </c>
      <c r="D40" s="134">
        <v>965</v>
      </c>
      <c r="E40" s="109">
        <v>7.1419055936292721E-3</v>
      </c>
      <c r="F40" s="134">
        <v>865</v>
      </c>
      <c r="G40" s="109">
        <v>6.8257500434007225E-3</v>
      </c>
      <c r="H40" s="135">
        <v>8</v>
      </c>
      <c r="I40" s="111">
        <v>8.7941079476750578E-4</v>
      </c>
      <c r="J40" s="136">
        <v>3</v>
      </c>
      <c r="K40" s="111">
        <v>3.1612223393045314E-4</v>
      </c>
      <c r="L40" s="136">
        <v>6</v>
      </c>
      <c r="M40" s="137">
        <v>6.1324611610793134E-4</v>
      </c>
      <c r="N40" s="136">
        <v>3</v>
      </c>
      <c r="O40" s="138">
        <v>2.8224668360146764E-4</v>
      </c>
      <c r="P40" s="136">
        <v>12</v>
      </c>
      <c r="Q40" s="138">
        <v>1.1374407582938387E-3</v>
      </c>
      <c r="R40" s="136">
        <v>5</v>
      </c>
      <c r="S40" s="138">
        <v>4.3660495983234365E-4</v>
      </c>
      <c r="T40" s="136">
        <v>7</v>
      </c>
      <c r="U40" s="138">
        <v>9.8967906121871915E-4</v>
      </c>
      <c r="V40" s="113">
        <v>0.4</v>
      </c>
    </row>
    <row r="41" spans="2:23" ht="21.95" customHeight="1" thickTop="1" x14ac:dyDescent="0.25">
      <c r="B41" s="124">
        <v>70</v>
      </c>
      <c r="C41" s="125" t="s">
        <v>42</v>
      </c>
      <c r="D41" s="126">
        <v>391</v>
      </c>
      <c r="E41" s="127">
        <v>2.8937669296466794E-3</v>
      </c>
      <c r="F41" s="126">
        <v>169</v>
      </c>
      <c r="G41" s="127">
        <v>1.3335858466297366E-3</v>
      </c>
      <c r="H41" s="128">
        <v>2</v>
      </c>
      <c r="I41" s="129">
        <v>2.1985269869187644E-4</v>
      </c>
      <c r="J41" s="130">
        <v>0</v>
      </c>
      <c r="K41" s="129">
        <v>0</v>
      </c>
      <c r="L41" s="130">
        <v>1</v>
      </c>
      <c r="M41" s="129">
        <v>1.0220768601798856E-4</v>
      </c>
      <c r="N41" s="130">
        <v>0</v>
      </c>
      <c r="O41" s="127">
        <v>0</v>
      </c>
      <c r="P41" s="130">
        <v>3</v>
      </c>
      <c r="Q41" s="127">
        <v>2.8436018957345974E-4</v>
      </c>
      <c r="R41" s="130">
        <v>1</v>
      </c>
      <c r="S41" s="127">
        <v>8.7320991966468735E-5</v>
      </c>
      <c r="T41" s="130">
        <v>1</v>
      </c>
      <c r="U41" s="127">
        <v>1.4138272303124559E-4</v>
      </c>
      <c r="V41" s="131">
        <v>0</v>
      </c>
      <c r="W41" s="260" t="s">
        <v>233</v>
      </c>
    </row>
    <row r="42" spans="2:23" ht="21.95" customHeight="1" x14ac:dyDescent="0.25">
      <c r="B42" s="124">
        <v>71</v>
      </c>
      <c r="C42" s="125" t="s">
        <v>43</v>
      </c>
      <c r="D42" s="126">
        <v>171</v>
      </c>
      <c r="E42" s="127">
        <v>1.265560473067985E-3</v>
      </c>
      <c r="F42" s="126">
        <v>124</v>
      </c>
      <c r="G42" s="127">
        <v>9.7848902356264698E-4</v>
      </c>
      <c r="H42" s="128">
        <v>4</v>
      </c>
      <c r="I42" s="129">
        <v>4.3970539738375289E-4</v>
      </c>
      <c r="J42" s="130">
        <v>2</v>
      </c>
      <c r="K42" s="129">
        <v>2.1074815595363542E-4</v>
      </c>
      <c r="L42" s="130">
        <v>3</v>
      </c>
      <c r="M42" s="129">
        <v>3.0662305805396567E-4</v>
      </c>
      <c r="N42" s="130">
        <v>1</v>
      </c>
      <c r="O42" s="127">
        <v>9.4082227867155888E-5</v>
      </c>
      <c r="P42" s="130">
        <v>1</v>
      </c>
      <c r="Q42" s="127">
        <v>9.4786729857819903E-5</v>
      </c>
      <c r="R42" s="130">
        <v>2</v>
      </c>
      <c r="S42" s="127">
        <v>1.7464198393293747E-4</v>
      </c>
      <c r="T42" s="130">
        <v>2</v>
      </c>
      <c r="U42" s="127">
        <v>2.8276544606249118E-4</v>
      </c>
      <c r="V42" s="131">
        <v>0</v>
      </c>
      <c r="W42" s="260" t="s">
        <v>234</v>
      </c>
    </row>
    <row r="43" spans="2:23" ht="21.95" customHeight="1" x14ac:dyDescent="0.25">
      <c r="B43" s="124">
        <v>72</v>
      </c>
      <c r="C43" s="125" t="s">
        <v>44</v>
      </c>
      <c r="D43" s="126">
        <v>223</v>
      </c>
      <c r="E43" s="127">
        <v>1.6504092718956764E-3</v>
      </c>
      <c r="F43" s="126">
        <v>235</v>
      </c>
      <c r="G43" s="127">
        <v>1.8543945204614681E-3</v>
      </c>
      <c r="H43" s="128">
        <v>0</v>
      </c>
      <c r="I43" s="129">
        <v>0</v>
      </c>
      <c r="J43" s="130">
        <v>0</v>
      </c>
      <c r="K43" s="129">
        <v>0</v>
      </c>
      <c r="L43" s="130">
        <v>0</v>
      </c>
      <c r="M43" s="129">
        <v>0</v>
      </c>
      <c r="N43" s="130">
        <v>1</v>
      </c>
      <c r="O43" s="127">
        <v>9.4082227867155888E-5</v>
      </c>
      <c r="P43" s="130">
        <v>3</v>
      </c>
      <c r="Q43" s="127">
        <v>2.8436018957345974E-4</v>
      </c>
      <c r="R43" s="130">
        <v>1</v>
      </c>
      <c r="S43" s="127">
        <v>8.7320991966468735E-5</v>
      </c>
      <c r="T43" s="130">
        <v>2</v>
      </c>
      <c r="U43" s="127">
        <v>2.8276544606249118E-4</v>
      </c>
      <c r="V43" s="131">
        <v>1</v>
      </c>
      <c r="W43" s="260" t="s">
        <v>235</v>
      </c>
    </row>
    <row r="44" spans="2:23" ht="21.95" customHeight="1" thickBot="1" x14ac:dyDescent="0.3">
      <c r="B44" s="124">
        <v>79</v>
      </c>
      <c r="C44" s="125" t="s">
        <v>45</v>
      </c>
      <c r="D44" s="126">
        <v>180</v>
      </c>
      <c r="E44" s="127">
        <v>1.3321689190189316E-3</v>
      </c>
      <c r="F44" s="126">
        <v>337</v>
      </c>
      <c r="G44" s="127">
        <v>2.6592806527468713E-3</v>
      </c>
      <c r="H44" s="128">
        <v>2</v>
      </c>
      <c r="I44" s="129">
        <v>2.1985269869187644E-4</v>
      </c>
      <c r="J44" s="130">
        <v>1</v>
      </c>
      <c r="K44" s="129">
        <v>1.0537407797681771E-4</v>
      </c>
      <c r="L44" s="130">
        <v>2</v>
      </c>
      <c r="M44" s="129">
        <v>2.0441537203597711E-4</v>
      </c>
      <c r="N44" s="130">
        <v>1</v>
      </c>
      <c r="O44" s="127">
        <v>9.4082227867155888E-5</v>
      </c>
      <c r="P44" s="130">
        <v>5</v>
      </c>
      <c r="Q44" s="127">
        <v>4.7393364928909954E-4</v>
      </c>
      <c r="R44" s="130">
        <v>1</v>
      </c>
      <c r="S44" s="127">
        <v>8.7320991966468735E-5</v>
      </c>
      <c r="T44" s="130">
        <v>2</v>
      </c>
      <c r="U44" s="127">
        <v>2.8276544606249118E-4</v>
      </c>
      <c r="V44" s="131">
        <v>1</v>
      </c>
      <c r="W44" s="260" t="s">
        <v>236</v>
      </c>
    </row>
    <row r="45" spans="2:23" ht="21.95" customHeight="1" thickTop="1" thickBot="1" x14ac:dyDescent="0.3">
      <c r="B45" s="132">
        <v>8</v>
      </c>
      <c r="C45" s="133" t="s">
        <v>46</v>
      </c>
      <c r="D45" s="134">
        <v>41</v>
      </c>
      <c r="E45" s="109">
        <v>3.0343847599875664E-4</v>
      </c>
      <c r="F45" s="134">
        <v>40</v>
      </c>
      <c r="G45" s="109">
        <v>3.1564162050407967E-4</v>
      </c>
      <c r="H45" s="135">
        <v>1</v>
      </c>
      <c r="I45" s="111">
        <v>1.0992634934593822E-4</v>
      </c>
      <c r="J45" s="136">
        <v>0</v>
      </c>
      <c r="K45" s="111">
        <v>0</v>
      </c>
      <c r="L45" s="136">
        <v>1</v>
      </c>
      <c r="M45" s="137">
        <v>1.0220768601798856E-4</v>
      </c>
      <c r="N45" s="136">
        <v>1</v>
      </c>
      <c r="O45" s="138">
        <v>9.4082227867155888E-5</v>
      </c>
      <c r="P45" s="136">
        <v>1</v>
      </c>
      <c r="Q45" s="138">
        <v>9.4786729857819903E-5</v>
      </c>
      <c r="R45" s="136">
        <v>0</v>
      </c>
      <c r="S45" s="138">
        <v>0</v>
      </c>
      <c r="T45" s="136">
        <v>0</v>
      </c>
      <c r="U45" s="138">
        <v>0</v>
      </c>
      <c r="V45" s="113">
        <v>0</v>
      </c>
    </row>
    <row r="46" spans="2:23" ht="21.95" customHeight="1" thickTop="1" x14ac:dyDescent="0.25">
      <c r="B46" s="124">
        <v>80</v>
      </c>
      <c r="C46" s="125" t="s">
        <v>47</v>
      </c>
      <c r="D46" s="126">
        <v>7</v>
      </c>
      <c r="E46" s="127">
        <v>5.1806569072958453E-5</v>
      </c>
      <c r="F46" s="126">
        <v>7</v>
      </c>
      <c r="G46" s="127">
        <v>5.523728358821394E-5</v>
      </c>
      <c r="H46" s="128">
        <v>1</v>
      </c>
      <c r="I46" s="129">
        <v>1.0992634934593822E-4</v>
      </c>
      <c r="J46" s="130">
        <v>0</v>
      </c>
      <c r="K46" s="129">
        <v>0</v>
      </c>
      <c r="L46" s="130">
        <v>0</v>
      </c>
      <c r="M46" s="129">
        <v>0</v>
      </c>
      <c r="N46" s="130">
        <v>0</v>
      </c>
      <c r="O46" s="127">
        <v>0</v>
      </c>
      <c r="P46" s="130">
        <v>0</v>
      </c>
      <c r="Q46" s="127">
        <v>0</v>
      </c>
      <c r="R46" s="130">
        <v>0</v>
      </c>
      <c r="S46" s="127">
        <v>0</v>
      </c>
      <c r="T46" s="130">
        <v>0</v>
      </c>
      <c r="U46" s="127">
        <v>0</v>
      </c>
      <c r="V46" s="131">
        <v>0</v>
      </c>
      <c r="W46" s="260" t="s">
        <v>237</v>
      </c>
    </row>
    <row r="47" spans="2:23" ht="21.95" customHeight="1" x14ac:dyDescent="0.25">
      <c r="B47" s="124">
        <v>81</v>
      </c>
      <c r="C47" s="125" t="s">
        <v>48</v>
      </c>
      <c r="D47" s="126">
        <v>27</v>
      </c>
      <c r="E47" s="127">
        <v>1.9982533785283974E-4</v>
      </c>
      <c r="F47" s="126">
        <v>23</v>
      </c>
      <c r="G47" s="127">
        <v>1.8149393178984582E-4</v>
      </c>
      <c r="H47" s="128">
        <v>0</v>
      </c>
      <c r="I47" s="129">
        <v>0</v>
      </c>
      <c r="J47" s="130">
        <v>0</v>
      </c>
      <c r="K47" s="129">
        <v>0</v>
      </c>
      <c r="L47" s="130">
        <v>1</v>
      </c>
      <c r="M47" s="129">
        <v>1.0220768601798856E-4</v>
      </c>
      <c r="N47" s="130">
        <v>0</v>
      </c>
      <c r="O47" s="127">
        <v>0</v>
      </c>
      <c r="P47" s="130">
        <v>1</v>
      </c>
      <c r="Q47" s="127">
        <v>9.4786729857819903E-5</v>
      </c>
      <c r="R47" s="130">
        <v>0</v>
      </c>
      <c r="S47" s="127">
        <v>0</v>
      </c>
      <c r="T47" s="130">
        <v>0</v>
      </c>
      <c r="U47" s="127">
        <v>0</v>
      </c>
      <c r="V47" s="131">
        <v>0</v>
      </c>
      <c r="W47" s="260" t="s">
        <v>238</v>
      </c>
    </row>
    <row r="48" spans="2:23" ht="21.95" customHeight="1" x14ac:dyDescent="0.25">
      <c r="B48" s="124">
        <v>82</v>
      </c>
      <c r="C48" s="125" t="s">
        <v>49</v>
      </c>
      <c r="D48" s="126">
        <v>0</v>
      </c>
      <c r="E48" s="127">
        <v>0</v>
      </c>
      <c r="F48" s="126">
        <v>0</v>
      </c>
      <c r="G48" s="127">
        <v>0</v>
      </c>
      <c r="H48" s="128">
        <v>0</v>
      </c>
      <c r="I48" s="129">
        <v>0</v>
      </c>
      <c r="J48" s="130">
        <v>0</v>
      </c>
      <c r="K48" s="129">
        <v>0</v>
      </c>
      <c r="L48" s="130">
        <v>0</v>
      </c>
      <c r="M48" s="129">
        <v>0</v>
      </c>
      <c r="N48" s="130">
        <v>0</v>
      </c>
      <c r="O48" s="127">
        <v>0</v>
      </c>
      <c r="P48" s="130">
        <v>0</v>
      </c>
      <c r="Q48" s="127">
        <v>0</v>
      </c>
      <c r="R48" s="130">
        <v>0</v>
      </c>
      <c r="S48" s="127">
        <v>0</v>
      </c>
      <c r="T48" s="130">
        <v>0</v>
      </c>
      <c r="U48" s="127">
        <v>0</v>
      </c>
      <c r="V48" s="131">
        <v>0</v>
      </c>
      <c r="W48" s="260" t="s">
        <v>239</v>
      </c>
    </row>
    <row r="49" spans="2:23" ht="21.95" customHeight="1" thickBot="1" x14ac:dyDescent="0.3">
      <c r="B49" s="124">
        <v>89</v>
      </c>
      <c r="C49" s="125" t="s">
        <v>50</v>
      </c>
      <c r="D49" s="126">
        <v>7</v>
      </c>
      <c r="E49" s="127">
        <v>5.1806569072958453E-5</v>
      </c>
      <c r="F49" s="126">
        <v>10</v>
      </c>
      <c r="G49" s="127">
        <v>7.8910405126019918E-5</v>
      </c>
      <c r="H49" s="128">
        <v>0</v>
      </c>
      <c r="I49" s="129">
        <v>0</v>
      </c>
      <c r="J49" s="130">
        <v>0</v>
      </c>
      <c r="K49" s="129">
        <v>0</v>
      </c>
      <c r="L49" s="130">
        <v>0</v>
      </c>
      <c r="M49" s="129">
        <v>0</v>
      </c>
      <c r="N49" s="130">
        <v>1</v>
      </c>
      <c r="O49" s="127">
        <v>9.4082227867155888E-5</v>
      </c>
      <c r="P49" s="130">
        <v>0</v>
      </c>
      <c r="Q49" s="127">
        <v>0</v>
      </c>
      <c r="R49" s="130">
        <v>0</v>
      </c>
      <c r="S49" s="127">
        <v>0</v>
      </c>
      <c r="T49" s="130">
        <v>0</v>
      </c>
      <c r="U49" s="127">
        <v>0</v>
      </c>
      <c r="V49" s="131">
        <v>0</v>
      </c>
      <c r="W49" s="260" t="s">
        <v>240</v>
      </c>
    </row>
    <row r="50" spans="2:23" ht="21.95" customHeight="1" thickTop="1" thickBot="1" x14ac:dyDescent="0.3">
      <c r="B50" s="132">
        <v>9</v>
      </c>
      <c r="C50" s="133" t="s">
        <v>51</v>
      </c>
      <c r="D50" s="134">
        <v>211</v>
      </c>
      <c r="E50" s="109">
        <v>1.5615980106277476E-3</v>
      </c>
      <c r="F50" s="134">
        <v>197</v>
      </c>
      <c r="G50" s="109">
        <v>1.5545349809825925E-3</v>
      </c>
      <c r="H50" s="135">
        <v>11</v>
      </c>
      <c r="I50" s="111">
        <v>1.2091898428053204E-3</v>
      </c>
      <c r="J50" s="136">
        <v>6</v>
      </c>
      <c r="K50" s="111">
        <v>6.3224446786090628E-4</v>
      </c>
      <c r="L50" s="136">
        <v>8</v>
      </c>
      <c r="M50" s="137">
        <v>8.1766148814390845E-4</v>
      </c>
      <c r="N50" s="136">
        <v>9</v>
      </c>
      <c r="O50" s="138">
        <v>8.4674005080440313E-4</v>
      </c>
      <c r="P50" s="136">
        <v>4</v>
      </c>
      <c r="Q50" s="138">
        <v>3.7914691943127961E-4</v>
      </c>
      <c r="R50" s="136">
        <v>14</v>
      </c>
      <c r="S50" s="138">
        <v>1.2224938875305623E-3</v>
      </c>
      <c r="T50" s="136">
        <v>4</v>
      </c>
      <c r="U50" s="138">
        <v>5.6553089212498236E-4</v>
      </c>
      <c r="V50" s="113">
        <v>-0.7142857142857143</v>
      </c>
    </row>
    <row r="51" spans="2:23" ht="21.95" customHeight="1" thickTop="1" x14ac:dyDescent="0.25">
      <c r="B51" s="124">
        <v>90</v>
      </c>
      <c r="C51" s="125" t="s">
        <v>52</v>
      </c>
      <c r="D51" s="126">
        <v>71</v>
      </c>
      <c r="E51" s="127">
        <v>5.2546662916857861E-4</v>
      </c>
      <c r="F51" s="126">
        <v>70</v>
      </c>
      <c r="G51" s="127">
        <v>5.5237283588213941E-4</v>
      </c>
      <c r="H51" s="128">
        <v>5</v>
      </c>
      <c r="I51" s="129">
        <v>5.4963174672969107E-4</v>
      </c>
      <c r="J51" s="130">
        <v>2</v>
      </c>
      <c r="K51" s="129">
        <v>2.1074815595363542E-4</v>
      </c>
      <c r="L51" s="130">
        <v>3</v>
      </c>
      <c r="M51" s="129">
        <v>3.0662305805396567E-4</v>
      </c>
      <c r="N51" s="130">
        <v>4</v>
      </c>
      <c r="O51" s="127">
        <v>3.7632891146862355E-4</v>
      </c>
      <c r="P51" s="130">
        <v>0</v>
      </c>
      <c r="Q51" s="127">
        <v>0</v>
      </c>
      <c r="R51" s="130">
        <v>6</v>
      </c>
      <c r="S51" s="127">
        <v>5.2392595179881246E-4</v>
      </c>
      <c r="T51" s="130">
        <v>2</v>
      </c>
      <c r="U51" s="127">
        <v>2.8276544606249118E-4</v>
      </c>
      <c r="V51" s="131">
        <v>-0.66666666666666663</v>
      </c>
      <c r="W51" s="260" t="s">
        <v>241</v>
      </c>
    </row>
    <row r="52" spans="2:23" ht="21.95" customHeight="1" x14ac:dyDescent="0.25">
      <c r="B52" s="124">
        <v>91</v>
      </c>
      <c r="C52" s="125" t="s">
        <v>53</v>
      </c>
      <c r="D52" s="126">
        <v>24</v>
      </c>
      <c r="E52" s="127">
        <v>1.7762252253585755E-4</v>
      </c>
      <c r="F52" s="126">
        <v>26</v>
      </c>
      <c r="G52" s="127">
        <v>2.0516705332765178E-4</v>
      </c>
      <c r="H52" s="128">
        <v>2</v>
      </c>
      <c r="I52" s="129">
        <v>2.1985269869187644E-4</v>
      </c>
      <c r="J52" s="130">
        <v>2</v>
      </c>
      <c r="K52" s="129">
        <v>2.1074815595363542E-4</v>
      </c>
      <c r="L52" s="130">
        <v>2</v>
      </c>
      <c r="M52" s="129">
        <v>2.0441537203597711E-4</v>
      </c>
      <c r="N52" s="130">
        <v>1</v>
      </c>
      <c r="O52" s="127">
        <v>9.4082227867155888E-5</v>
      </c>
      <c r="P52" s="130">
        <v>1</v>
      </c>
      <c r="Q52" s="127">
        <v>9.4786729857819903E-5</v>
      </c>
      <c r="R52" s="130">
        <v>3</v>
      </c>
      <c r="S52" s="127">
        <v>2.6196297589940623E-4</v>
      </c>
      <c r="T52" s="130">
        <v>0</v>
      </c>
      <c r="U52" s="127">
        <v>0</v>
      </c>
      <c r="V52" s="131">
        <v>-1</v>
      </c>
      <c r="W52" s="260" t="s">
        <v>242</v>
      </c>
    </row>
    <row r="53" spans="2:23" ht="21.95" customHeight="1" x14ac:dyDescent="0.25">
      <c r="B53" s="124">
        <v>92</v>
      </c>
      <c r="C53" s="125" t="s">
        <v>54</v>
      </c>
      <c r="D53" s="126">
        <v>43</v>
      </c>
      <c r="E53" s="127">
        <v>3.1824035287674477E-4</v>
      </c>
      <c r="F53" s="126">
        <v>51</v>
      </c>
      <c r="G53" s="127">
        <v>4.0244306614270155E-4</v>
      </c>
      <c r="H53" s="128">
        <v>1</v>
      </c>
      <c r="I53" s="129">
        <v>1.0992634934593822E-4</v>
      </c>
      <c r="J53" s="130">
        <v>1</v>
      </c>
      <c r="K53" s="129">
        <v>1.0537407797681771E-4</v>
      </c>
      <c r="L53" s="130">
        <v>0</v>
      </c>
      <c r="M53" s="129">
        <v>0</v>
      </c>
      <c r="N53" s="130">
        <v>2</v>
      </c>
      <c r="O53" s="127">
        <v>1.8816445573431178E-4</v>
      </c>
      <c r="P53" s="130">
        <v>0</v>
      </c>
      <c r="Q53" s="127">
        <v>0</v>
      </c>
      <c r="R53" s="130">
        <v>2</v>
      </c>
      <c r="S53" s="127">
        <v>1.7464198393293747E-4</v>
      </c>
      <c r="T53" s="130">
        <v>0</v>
      </c>
      <c r="U53" s="127">
        <v>0</v>
      </c>
      <c r="V53" s="131">
        <v>-1</v>
      </c>
      <c r="W53" s="260" t="s">
        <v>243</v>
      </c>
    </row>
    <row r="54" spans="2:23" ht="21.95" customHeight="1" thickBot="1" x14ac:dyDescent="0.3">
      <c r="B54" s="124">
        <v>99</v>
      </c>
      <c r="C54" s="125" t="s">
        <v>55</v>
      </c>
      <c r="D54" s="126">
        <v>73</v>
      </c>
      <c r="E54" s="127">
        <v>5.4026850604656674E-4</v>
      </c>
      <c r="F54" s="126">
        <v>50</v>
      </c>
      <c r="G54" s="127">
        <v>3.945520256300996E-4</v>
      </c>
      <c r="H54" s="128">
        <v>3</v>
      </c>
      <c r="I54" s="129">
        <v>3.2977904803781465E-4</v>
      </c>
      <c r="J54" s="130">
        <v>1</v>
      </c>
      <c r="K54" s="129">
        <v>1.0537407797681771E-4</v>
      </c>
      <c r="L54" s="130">
        <v>3</v>
      </c>
      <c r="M54" s="129">
        <v>3.0662305805396567E-4</v>
      </c>
      <c r="N54" s="130">
        <v>2</v>
      </c>
      <c r="O54" s="127">
        <v>1.8816445573431178E-4</v>
      </c>
      <c r="P54" s="130">
        <v>3</v>
      </c>
      <c r="Q54" s="127">
        <v>2.8436018957345974E-4</v>
      </c>
      <c r="R54" s="130">
        <v>3</v>
      </c>
      <c r="S54" s="127">
        <v>2.6196297589940623E-4</v>
      </c>
      <c r="T54" s="130">
        <v>2</v>
      </c>
      <c r="U54" s="127">
        <v>2.8276544606249118E-4</v>
      </c>
      <c r="V54" s="131">
        <v>-0.33333333333333331</v>
      </c>
      <c r="W54" s="260" t="s">
        <v>244</v>
      </c>
    </row>
    <row r="55" spans="2:23" ht="21.95" customHeight="1" thickTop="1" thickBot="1" x14ac:dyDescent="0.3">
      <c r="B55" s="132">
        <v>10</v>
      </c>
      <c r="C55" s="133" t="s">
        <v>56</v>
      </c>
      <c r="D55" s="134">
        <v>115</v>
      </c>
      <c r="E55" s="109">
        <v>8.5110792048431738E-4</v>
      </c>
      <c r="F55" s="134">
        <v>103</v>
      </c>
      <c r="G55" s="109">
        <v>8.1277717279800517E-4</v>
      </c>
      <c r="H55" s="135">
        <v>2</v>
      </c>
      <c r="I55" s="111">
        <v>2.1985269869187644E-4</v>
      </c>
      <c r="J55" s="136">
        <v>0</v>
      </c>
      <c r="K55" s="111">
        <v>0</v>
      </c>
      <c r="L55" s="136">
        <v>1</v>
      </c>
      <c r="M55" s="137">
        <v>1.0220768601798856E-4</v>
      </c>
      <c r="N55" s="136">
        <v>5</v>
      </c>
      <c r="O55" s="138">
        <v>4.7041113933577947E-4</v>
      </c>
      <c r="P55" s="136">
        <v>2</v>
      </c>
      <c r="Q55" s="138">
        <v>1.8957345971563981E-4</v>
      </c>
      <c r="R55" s="136">
        <v>1</v>
      </c>
      <c r="S55" s="138">
        <v>8.7320991966468735E-5</v>
      </c>
      <c r="T55" s="136">
        <v>0</v>
      </c>
      <c r="U55" s="138">
        <v>0</v>
      </c>
      <c r="V55" s="113">
        <v>-1</v>
      </c>
    </row>
    <row r="56" spans="2:23" ht="21.95" customHeight="1" thickTop="1" x14ac:dyDescent="0.25">
      <c r="B56" s="124">
        <v>100</v>
      </c>
      <c r="C56" s="125" t="s">
        <v>57</v>
      </c>
      <c r="D56" s="126">
        <v>39</v>
      </c>
      <c r="E56" s="127">
        <v>2.8863659912076851E-4</v>
      </c>
      <c r="F56" s="126">
        <v>37</v>
      </c>
      <c r="G56" s="127">
        <v>2.9196849896627372E-4</v>
      </c>
      <c r="H56" s="128">
        <v>2</v>
      </c>
      <c r="I56" s="129">
        <v>2.1985269869187644E-4</v>
      </c>
      <c r="J56" s="130">
        <v>0</v>
      </c>
      <c r="K56" s="129">
        <v>0</v>
      </c>
      <c r="L56" s="130">
        <v>0</v>
      </c>
      <c r="M56" s="129">
        <v>0</v>
      </c>
      <c r="N56" s="130">
        <v>0</v>
      </c>
      <c r="O56" s="127">
        <v>0</v>
      </c>
      <c r="P56" s="130">
        <v>1</v>
      </c>
      <c r="Q56" s="127">
        <v>9.4786729857819903E-5</v>
      </c>
      <c r="R56" s="130">
        <v>1</v>
      </c>
      <c r="S56" s="127">
        <v>8.7320991966468735E-5</v>
      </c>
      <c r="T56" s="130">
        <v>0</v>
      </c>
      <c r="U56" s="127">
        <v>0</v>
      </c>
      <c r="V56" s="131">
        <v>-1</v>
      </c>
      <c r="W56" s="260" t="s">
        <v>245</v>
      </c>
    </row>
    <row r="57" spans="2:23" ht="21.95" customHeight="1" x14ac:dyDescent="0.25">
      <c r="B57" s="124">
        <v>101</v>
      </c>
      <c r="C57" s="125" t="s">
        <v>58</v>
      </c>
      <c r="D57" s="126">
        <v>9</v>
      </c>
      <c r="E57" s="127">
        <v>6.6608445950946577E-5</v>
      </c>
      <c r="F57" s="126">
        <v>11</v>
      </c>
      <c r="G57" s="127">
        <v>8.6801445638621909E-5</v>
      </c>
      <c r="H57" s="128">
        <v>0</v>
      </c>
      <c r="I57" s="129">
        <v>0</v>
      </c>
      <c r="J57" s="130">
        <v>0</v>
      </c>
      <c r="K57" s="129">
        <v>0</v>
      </c>
      <c r="L57" s="130">
        <v>0</v>
      </c>
      <c r="M57" s="129">
        <v>0</v>
      </c>
      <c r="N57" s="130">
        <v>2</v>
      </c>
      <c r="O57" s="127">
        <v>1.8816445573431178E-4</v>
      </c>
      <c r="P57" s="130">
        <v>1</v>
      </c>
      <c r="Q57" s="127">
        <v>9.4786729857819903E-5</v>
      </c>
      <c r="R57" s="130">
        <v>0</v>
      </c>
      <c r="S57" s="127">
        <v>0</v>
      </c>
      <c r="T57" s="130">
        <v>0</v>
      </c>
      <c r="U57" s="127">
        <v>0</v>
      </c>
      <c r="V57" s="131">
        <v>0</v>
      </c>
      <c r="W57" s="260" t="s">
        <v>246</v>
      </c>
    </row>
    <row r="58" spans="2:23" ht="21.95" customHeight="1" x14ac:dyDescent="0.25">
      <c r="B58" s="124">
        <v>102</v>
      </c>
      <c r="C58" s="125" t="s">
        <v>59</v>
      </c>
      <c r="D58" s="126">
        <v>45</v>
      </c>
      <c r="E58" s="127">
        <v>3.330422297547329E-4</v>
      </c>
      <c r="F58" s="126">
        <v>37</v>
      </c>
      <c r="G58" s="127">
        <v>2.9196849896627372E-4</v>
      </c>
      <c r="H58" s="128">
        <v>0</v>
      </c>
      <c r="I58" s="129">
        <v>0</v>
      </c>
      <c r="J58" s="130">
        <v>0</v>
      </c>
      <c r="K58" s="129">
        <v>0</v>
      </c>
      <c r="L58" s="130">
        <v>0</v>
      </c>
      <c r="M58" s="129">
        <v>0</v>
      </c>
      <c r="N58" s="130">
        <v>1</v>
      </c>
      <c r="O58" s="127">
        <v>9.4082227867155888E-5</v>
      </c>
      <c r="P58" s="130">
        <v>0</v>
      </c>
      <c r="Q58" s="127">
        <v>0</v>
      </c>
      <c r="R58" s="130">
        <v>0</v>
      </c>
      <c r="S58" s="127">
        <v>0</v>
      </c>
      <c r="T58" s="130">
        <v>0</v>
      </c>
      <c r="U58" s="127">
        <v>0</v>
      </c>
      <c r="V58" s="131">
        <v>0</v>
      </c>
      <c r="W58" s="260" t="s">
        <v>247</v>
      </c>
    </row>
    <row r="59" spans="2:23" ht="21.95" customHeight="1" x14ac:dyDescent="0.25">
      <c r="B59" s="124">
        <v>103</v>
      </c>
      <c r="C59" s="125" t="s">
        <v>60</v>
      </c>
      <c r="D59" s="126">
        <v>2</v>
      </c>
      <c r="E59" s="127">
        <v>1.480187687798813E-5</v>
      </c>
      <c r="F59" s="126">
        <v>1</v>
      </c>
      <c r="G59" s="127">
        <v>7.8910405126019922E-6</v>
      </c>
      <c r="H59" s="128">
        <v>0</v>
      </c>
      <c r="I59" s="129">
        <v>0</v>
      </c>
      <c r="J59" s="130">
        <v>0</v>
      </c>
      <c r="K59" s="129">
        <v>0</v>
      </c>
      <c r="L59" s="130">
        <v>0</v>
      </c>
      <c r="M59" s="129">
        <v>0</v>
      </c>
      <c r="N59" s="130">
        <v>1</v>
      </c>
      <c r="O59" s="127">
        <v>9.4082227867155888E-5</v>
      </c>
      <c r="P59" s="130">
        <v>0</v>
      </c>
      <c r="Q59" s="127">
        <v>0</v>
      </c>
      <c r="R59" s="130">
        <v>0</v>
      </c>
      <c r="S59" s="127">
        <v>0</v>
      </c>
      <c r="T59" s="130">
        <v>0</v>
      </c>
      <c r="U59" s="127">
        <v>0</v>
      </c>
      <c r="V59" s="131">
        <v>0</v>
      </c>
      <c r="W59" s="260" t="s">
        <v>248</v>
      </c>
    </row>
    <row r="60" spans="2:23" ht="21.95" customHeight="1" thickBot="1" x14ac:dyDescent="0.3">
      <c r="B60" s="124">
        <v>109</v>
      </c>
      <c r="C60" s="125" t="s">
        <v>61</v>
      </c>
      <c r="D60" s="126">
        <v>20</v>
      </c>
      <c r="E60" s="127">
        <v>1.4801876877988129E-4</v>
      </c>
      <c r="F60" s="126">
        <v>17</v>
      </c>
      <c r="G60" s="127">
        <v>1.3414768871423385E-4</v>
      </c>
      <c r="H60" s="128">
        <v>0</v>
      </c>
      <c r="I60" s="129">
        <v>0</v>
      </c>
      <c r="J60" s="130">
        <v>0</v>
      </c>
      <c r="K60" s="129">
        <v>0</v>
      </c>
      <c r="L60" s="130">
        <v>1</v>
      </c>
      <c r="M60" s="129">
        <v>1.0220768601798856E-4</v>
      </c>
      <c r="N60" s="130">
        <v>1</v>
      </c>
      <c r="O60" s="127">
        <v>9.4082227867155888E-5</v>
      </c>
      <c r="P60" s="130">
        <v>0</v>
      </c>
      <c r="Q60" s="127">
        <v>0</v>
      </c>
      <c r="R60" s="130">
        <v>0</v>
      </c>
      <c r="S60" s="127">
        <v>0</v>
      </c>
      <c r="T60" s="130">
        <v>0</v>
      </c>
      <c r="U60" s="127">
        <v>0</v>
      </c>
      <c r="V60" s="131">
        <v>0</v>
      </c>
      <c r="W60" s="260" t="s">
        <v>249</v>
      </c>
    </row>
    <row r="61" spans="2:23" ht="21.95" customHeight="1" thickTop="1" thickBot="1" x14ac:dyDescent="0.3">
      <c r="B61" s="132">
        <v>11</v>
      </c>
      <c r="C61" s="133" t="s">
        <v>62</v>
      </c>
      <c r="D61" s="134">
        <v>1524</v>
      </c>
      <c r="E61" s="109">
        <v>1.1279030181026954E-2</v>
      </c>
      <c r="F61" s="134">
        <v>1297</v>
      </c>
      <c r="G61" s="109">
        <v>1.0234679544844784E-2</v>
      </c>
      <c r="H61" s="135">
        <v>167</v>
      </c>
      <c r="I61" s="111">
        <v>1.8357700340771679E-2</v>
      </c>
      <c r="J61" s="136">
        <v>151</v>
      </c>
      <c r="K61" s="111">
        <v>1.5911485774499474E-2</v>
      </c>
      <c r="L61" s="136">
        <v>182</v>
      </c>
      <c r="M61" s="137">
        <v>1.8601798855273917E-2</v>
      </c>
      <c r="N61" s="136">
        <v>149</v>
      </c>
      <c r="O61" s="138">
        <v>1.4018251952206228E-2</v>
      </c>
      <c r="P61" s="136">
        <v>176</v>
      </c>
      <c r="Q61" s="138">
        <v>1.6682464454976304E-2</v>
      </c>
      <c r="R61" s="136">
        <v>164</v>
      </c>
      <c r="S61" s="138">
        <v>1.4320642682500872E-2</v>
      </c>
      <c r="T61" s="136">
        <v>80</v>
      </c>
      <c r="U61" s="138">
        <v>1.1310617842499648E-2</v>
      </c>
      <c r="V61" s="113">
        <v>-0.51219512195121952</v>
      </c>
    </row>
    <row r="62" spans="2:23" ht="21.95" customHeight="1" thickTop="1" x14ac:dyDescent="0.25">
      <c r="B62" s="124">
        <v>110</v>
      </c>
      <c r="C62" s="125" t="s">
        <v>63</v>
      </c>
      <c r="D62" s="126">
        <v>481</v>
      </c>
      <c r="E62" s="127">
        <v>3.559851389156145E-3</v>
      </c>
      <c r="F62" s="126">
        <v>379</v>
      </c>
      <c r="G62" s="127">
        <v>2.9907043542761547E-3</v>
      </c>
      <c r="H62" s="128">
        <v>63</v>
      </c>
      <c r="I62" s="129">
        <v>6.925360008794108E-3</v>
      </c>
      <c r="J62" s="130">
        <v>55</v>
      </c>
      <c r="K62" s="129">
        <v>5.795574288724974E-3</v>
      </c>
      <c r="L62" s="130">
        <v>75</v>
      </c>
      <c r="M62" s="129">
        <v>7.6655764513491416E-3</v>
      </c>
      <c r="N62" s="130">
        <v>62</v>
      </c>
      <c r="O62" s="127">
        <v>5.8330981277636652E-3</v>
      </c>
      <c r="P62" s="130">
        <v>69</v>
      </c>
      <c r="Q62" s="127">
        <v>6.5402843601895739E-3</v>
      </c>
      <c r="R62" s="130">
        <v>80</v>
      </c>
      <c r="S62" s="127">
        <v>6.9856793573174992E-3</v>
      </c>
      <c r="T62" s="130">
        <v>31</v>
      </c>
      <c r="U62" s="127">
        <v>4.3828644139686131E-3</v>
      </c>
      <c r="V62" s="131">
        <v>-0.61250000000000004</v>
      </c>
      <c r="W62" s="260" t="s">
        <v>250</v>
      </c>
    </row>
    <row r="63" spans="2:23" ht="21.95" customHeight="1" x14ac:dyDescent="0.25">
      <c r="B63" s="124">
        <v>111</v>
      </c>
      <c r="C63" s="125" t="s">
        <v>64</v>
      </c>
      <c r="D63" s="126">
        <v>631</v>
      </c>
      <c r="E63" s="127">
        <v>4.6699921550052547E-3</v>
      </c>
      <c r="F63" s="126">
        <v>566</v>
      </c>
      <c r="G63" s="127">
        <v>4.4663289301327272E-3</v>
      </c>
      <c r="H63" s="128">
        <v>36</v>
      </c>
      <c r="I63" s="129">
        <v>3.9573485764537756E-3</v>
      </c>
      <c r="J63" s="130">
        <v>37</v>
      </c>
      <c r="K63" s="129">
        <v>3.8988408851422548E-3</v>
      </c>
      <c r="L63" s="130">
        <v>40</v>
      </c>
      <c r="M63" s="129">
        <v>4.0883074407195418E-3</v>
      </c>
      <c r="N63" s="130">
        <v>39</v>
      </c>
      <c r="O63" s="127">
        <v>3.6692068868190795E-3</v>
      </c>
      <c r="P63" s="130">
        <v>51</v>
      </c>
      <c r="Q63" s="127">
        <v>4.8341232227488151E-3</v>
      </c>
      <c r="R63" s="130">
        <v>44</v>
      </c>
      <c r="S63" s="127">
        <v>3.8421236465246244E-3</v>
      </c>
      <c r="T63" s="130">
        <v>25</v>
      </c>
      <c r="U63" s="127">
        <v>3.5345680757811397E-3</v>
      </c>
      <c r="V63" s="131">
        <v>-0.43181818181818182</v>
      </c>
      <c r="W63" s="260" t="s">
        <v>251</v>
      </c>
    </row>
    <row r="64" spans="2:23" ht="21.95" customHeight="1" x14ac:dyDescent="0.25">
      <c r="B64" s="124">
        <v>112</v>
      </c>
      <c r="C64" s="125" t="s">
        <v>65</v>
      </c>
      <c r="D64" s="126">
        <v>298</v>
      </c>
      <c r="E64" s="127">
        <v>2.2054796548202312E-3</v>
      </c>
      <c r="F64" s="126">
        <v>253</v>
      </c>
      <c r="G64" s="127">
        <v>1.996433249688304E-3</v>
      </c>
      <c r="H64" s="128">
        <v>50</v>
      </c>
      <c r="I64" s="129">
        <v>5.4963174672969109E-3</v>
      </c>
      <c r="J64" s="130">
        <v>42</v>
      </c>
      <c r="K64" s="129">
        <v>4.4257112750263434E-3</v>
      </c>
      <c r="L64" s="130">
        <v>45</v>
      </c>
      <c r="M64" s="129">
        <v>4.5993458708094848E-3</v>
      </c>
      <c r="N64" s="130">
        <v>31</v>
      </c>
      <c r="O64" s="127">
        <v>2.9165490638818326E-3</v>
      </c>
      <c r="P64" s="130">
        <v>43</v>
      </c>
      <c r="Q64" s="127">
        <v>4.0758293838862557E-3</v>
      </c>
      <c r="R64" s="130">
        <v>29</v>
      </c>
      <c r="S64" s="127">
        <v>2.5323087670275934E-3</v>
      </c>
      <c r="T64" s="130">
        <v>20</v>
      </c>
      <c r="U64" s="127">
        <v>2.8276544606249117E-3</v>
      </c>
      <c r="V64" s="131">
        <v>-0.31034482758620691</v>
      </c>
      <c r="W64" s="260" t="s">
        <v>252</v>
      </c>
    </row>
    <row r="65" spans="2:23" ht="21.95" customHeight="1" x14ac:dyDescent="0.25">
      <c r="B65" s="124">
        <v>119</v>
      </c>
      <c r="C65" s="125" t="s">
        <v>66</v>
      </c>
      <c r="D65" s="126">
        <v>114</v>
      </c>
      <c r="E65" s="127">
        <v>8.4370698204532337E-4</v>
      </c>
      <c r="F65" s="126">
        <v>99</v>
      </c>
      <c r="G65" s="127">
        <v>7.8121301074759715E-4</v>
      </c>
      <c r="H65" s="128">
        <v>18</v>
      </c>
      <c r="I65" s="129">
        <v>1.9786742882268878E-3</v>
      </c>
      <c r="J65" s="130">
        <v>17</v>
      </c>
      <c r="K65" s="129">
        <v>1.7913593256059009E-3</v>
      </c>
      <c r="L65" s="130">
        <v>22</v>
      </c>
      <c r="M65" s="129">
        <v>2.2485690923957483E-3</v>
      </c>
      <c r="N65" s="130">
        <v>17</v>
      </c>
      <c r="O65" s="127">
        <v>1.5993978737416502E-3</v>
      </c>
      <c r="P65" s="130">
        <v>13</v>
      </c>
      <c r="Q65" s="127">
        <v>1.2322274881516589E-3</v>
      </c>
      <c r="R65" s="130">
        <v>11</v>
      </c>
      <c r="S65" s="127">
        <v>9.6053091163115611E-4</v>
      </c>
      <c r="T65" s="130">
        <v>4</v>
      </c>
      <c r="U65" s="127">
        <v>5.6553089212498236E-4</v>
      </c>
      <c r="V65" s="131">
        <v>-0.63636363636363635</v>
      </c>
      <c r="W65" s="260" t="s">
        <v>253</v>
      </c>
    </row>
    <row r="66" spans="2:23" ht="21.95" customHeight="1" thickBot="1" x14ac:dyDescent="0.3">
      <c r="B66" s="124">
        <v>120</v>
      </c>
      <c r="C66" s="125" t="s">
        <v>67</v>
      </c>
      <c r="D66" s="126">
        <v>1217</v>
      </c>
      <c r="E66" s="127">
        <v>9.0069420802557764E-3</v>
      </c>
      <c r="F66" s="126">
        <v>1075</v>
      </c>
      <c r="G66" s="127">
        <v>8.4828685510471413E-3</v>
      </c>
      <c r="H66" s="128">
        <v>475</v>
      </c>
      <c r="I66" s="129">
        <v>5.2215015939320653E-2</v>
      </c>
      <c r="J66" s="130">
        <v>582</v>
      </c>
      <c r="K66" s="129">
        <v>6.1327713382507906E-2</v>
      </c>
      <c r="L66" s="130">
        <v>562</v>
      </c>
      <c r="M66" s="129">
        <v>5.7440719542109567E-2</v>
      </c>
      <c r="N66" s="130">
        <v>588</v>
      </c>
      <c r="O66" s="127">
        <v>5.5320349985887668E-2</v>
      </c>
      <c r="P66" s="130">
        <v>769</v>
      </c>
      <c r="Q66" s="127">
        <v>7.2890995260663505E-2</v>
      </c>
      <c r="R66" s="130">
        <v>911</v>
      </c>
      <c r="S66" s="127">
        <v>7.9549423681453027E-2</v>
      </c>
      <c r="T66" s="130">
        <v>655</v>
      </c>
      <c r="U66" s="127">
        <v>9.2605683585465851E-2</v>
      </c>
      <c r="V66" s="131">
        <v>-0.28100987925356752</v>
      </c>
      <c r="W66" s="260" t="s">
        <v>254</v>
      </c>
    </row>
    <row r="67" spans="2:23" ht="21.95" customHeight="1" thickTop="1" thickBot="1" x14ac:dyDescent="0.3">
      <c r="B67" s="132">
        <v>999</v>
      </c>
      <c r="C67" s="133" t="s">
        <v>68</v>
      </c>
      <c r="D67" s="134">
        <v>4447</v>
      </c>
      <c r="E67" s="109">
        <v>3.2911973238206604E-2</v>
      </c>
      <c r="F67" s="134">
        <v>3553</v>
      </c>
      <c r="G67" s="109">
        <v>2.8036866941274878E-2</v>
      </c>
      <c r="H67" s="135">
        <v>131</v>
      </c>
      <c r="I67" s="111">
        <v>1.4400351764317906E-2</v>
      </c>
      <c r="J67" s="136">
        <v>150</v>
      </c>
      <c r="K67" s="111">
        <v>1.5806111696522657E-2</v>
      </c>
      <c r="L67" s="136">
        <v>122</v>
      </c>
      <c r="M67" s="137">
        <v>1.2469337694194603E-2</v>
      </c>
      <c r="N67" s="136">
        <v>114</v>
      </c>
      <c r="O67" s="138">
        <v>1.0725373976855771E-2</v>
      </c>
      <c r="P67" s="136">
        <v>100</v>
      </c>
      <c r="Q67" s="138">
        <v>9.4786729857819912E-3</v>
      </c>
      <c r="R67" s="136">
        <v>76</v>
      </c>
      <c r="S67" s="138">
        <v>6.6363953894516244E-3</v>
      </c>
      <c r="T67" s="136">
        <v>40</v>
      </c>
      <c r="U67" s="138">
        <v>5.6553089212498233E-3</v>
      </c>
      <c r="V67" s="113">
        <v>-0.47368421052631576</v>
      </c>
      <c r="W67" s="260" t="s">
        <v>255</v>
      </c>
    </row>
    <row r="68" spans="2:23" ht="21.95" customHeight="1" thickTop="1" thickBot="1" x14ac:dyDescent="0.3">
      <c r="B68" s="263" t="s">
        <v>69</v>
      </c>
      <c r="C68" s="264"/>
      <c r="D68" s="139">
        <v>135118</v>
      </c>
      <c r="E68" s="140">
        <v>1</v>
      </c>
      <c r="F68" s="139">
        <v>126726</v>
      </c>
      <c r="G68" s="140">
        <v>1</v>
      </c>
      <c r="H68" s="141">
        <v>9097</v>
      </c>
      <c r="I68" s="142">
        <v>1</v>
      </c>
      <c r="J68" s="143">
        <v>9490</v>
      </c>
      <c r="K68" s="142">
        <v>1</v>
      </c>
      <c r="L68" s="143">
        <v>9784</v>
      </c>
      <c r="M68" s="142">
        <v>1</v>
      </c>
      <c r="N68" s="143">
        <v>10629</v>
      </c>
      <c r="O68" s="140">
        <v>1</v>
      </c>
      <c r="P68" s="143">
        <v>10550</v>
      </c>
      <c r="Q68" s="140">
        <v>1.0000000000000002</v>
      </c>
      <c r="R68" s="143">
        <v>11452</v>
      </c>
      <c r="S68" s="140">
        <v>1.0000000000000002</v>
      </c>
      <c r="T68" s="143">
        <v>7073</v>
      </c>
      <c r="U68" s="140">
        <v>0.99999999999999978</v>
      </c>
      <c r="V68" s="144">
        <v>-0.38237862382116661</v>
      </c>
      <c r="W68" s="261" t="s">
        <v>90</v>
      </c>
    </row>
    <row r="69" spans="2:23" ht="15.75" thickTop="1" x14ac:dyDescent="0.25">
      <c r="B69" s="69"/>
      <c r="C69" s="70"/>
      <c r="D69" s="71"/>
      <c r="E69" s="72"/>
      <c r="F69" s="71"/>
      <c r="G69" s="72"/>
      <c r="H69" s="7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3"/>
    </row>
    <row r="70" spans="2:23" ht="14.45" customHeight="1" x14ac:dyDescent="0.25">
      <c r="B70" s="74"/>
      <c r="C70" s="75"/>
      <c r="D70" s="76"/>
      <c r="E70" s="77"/>
      <c r="F70" s="76"/>
      <c r="G70" s="77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/>
    </row>
    <row r="71" spans="2:23" ht="14.45" customHeight="1" x14ac:dyDescent="0.25"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</row>
    <row r="72" spans="2:23" x14ac:dyDescent="0.25">
      <c r="N72" s="79"/>
      <c r="P72" s="79"/>
      <c r="R72" s="79"/>
      <c r="T72" s="79"/>
    </row>
  </sheetData>
  <autoFilter ref="V2:V72" xr:uid="{00000000-0009-0000-0000-000001000000}"/>
  <mergeCells count="17">
    <mergeCell ref="B2:V2"/>
    <mergeCell ref="B3:V3"/>
    <mergeCell ref="J5:K5"/>
    <mergeCell ref="T5:U5"/>
    <mergeCell ref="D5:E5"/>
    <mergeCell ref="F5:G5"/>
    <mergeCell ref="H5:I5"/>
    <mergeCell ref="P5:Q5"/>
    <mergeCell ref="R5:S5"/>
    <mergeCell ref="B68:C68"/>
    <mergeCell ref="B71:V71"/>
    <mergeCell ref="B4:B6"/>
    <mergeCell ref="C4:C6"/>
    <mergeCell ref="D4:U4"/>
    <mergeCell ref="V4:V6"/>
    <mergeCell ref="L5:M5"/>
    <mergeCell ref="N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R71"/>
  <sheetViews>
    <sheetView topLeftCell="B1" zoomScale="80" zoomScaleNormal="80" workbookViewId="0">
      <selection activeCell="B2" sqref="B2:M2"/>
    </sheetView>
  </sheetViews>
  <sheetFormatPr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3" width="13.7109375" style="67" customWidth="1"/>
    <col min="14" max="14" width="9.140625" style="259" customWidth="1"/>
    <col min="15" max="16384" width="9.140625" style="67"/>
  </cols>
  <sheetData>
    <row r="1" spans="2:18" ht="15.75" thickBot="1" x14ac:dyDescent="0.3"/>
    <row r="2" spans="2:18" ht="25.15" customHeight="1" thickTop="1" thickBot="1" x14ac:dyDescent="0.3">
      <c r="B2" s="283" t="s">
        <v>334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92"/>
    </row>
    <row r="3" spans="2:18" ht="25.15" customHeight="1" thickTop="1" thickBot="1" x14ac:dyDescent="0.3">
      <c r="B3" s="266" t="s">
        <v>2</v>
      </c>
      <c r="C3" s="269" t="s">
        <v>70</v>
      </c>
      <c r="D3" s="289" t="s">
        <v>71</v>
      </c>
      <c r="E3" s="279"/>
      <c r="F3" s="279"/>
      <c r="G3" s="279"/>
      <c r="H3" s="279"/>
      <c r="I3" s="279"/>
      <c r="J3" s="279"/>
      <c r="K3" s="269"/>
      <c r="L3" s="293" t="s">
        <v>69</v>
      </c>
      <c r="M3" s="294"/>
    </row>
    <row r="4" spans="2:18" ht="25.15" customHeight="1" thickTop="1" x14ac:dyDescent="0.25">
      <c r="B4" s="267"/>
      <c r="C4" s="270"/>
      <c r="D4" s="289" t="s">
        <v>72</v>
      </c>
      <c r="E4" s="278"/>
      <c r="F4" s="277" t="s">
        <v>305</v>
      </c>
      <c r="G4" s="278"/>
      <c r="H4" s="277" t="s">
        <v>306</v>
      </c>
      <c r="I4" s="278"/>
      <c r="J4" s="279" t="s">
        <v>73</v>
      </c>
      <c r="K4" s="269"/>
      <c r="L4" s="295"/>
      <c r="M4" s="296"/>
      <c r="O4" s="80"/>
    </row>
    <row r="5" spans="2:18" ht="25.15" customHeight="1" thickBot="1" x14ac:dyDescent="0.3">
      <c r="B5" s="268"/>
      <c r="C5" s="271"/>
      <c r="D5" s="252" t="s">
        <v>4</v>
      </c>
      <c r="E5" s="248" t="s">
        <v>5</v>
      </c>
      <c r="F5" s="249" t="s">
        <v>4</v>
      </c>
      <c r="G5" s="248" t="s">
        <v>5</v>
      </c>
      <c r="H5" s="249" t="s">
        <v>4</v>
      </c>
      <c r="I5" s="248" t="s">
        <v>5</v>
      </c>
      <c r="J5" s="249" t="s">
        <v>4</v>
      </c>
      <c r="K5" s="251" t="s">
        <v>5</v>
      </c>
      <c r="L5" s="252" t="s">
        <v>4</v>
      </c>
      <c r="M5" s="251" t="s">
        <v>5</v>
      </c>
    </row>
    <row r="6" spans="2:18" ht="21.95" customHeight="1" thickTop="1" thickBot="1" x14ac:dyDescent="0.3">
      <c r="B6" s="106" t="s">
        <v>6</v>
      </c>
      <c r="C6" s="107" t="s">
        <v>7</v>
      </c>
      <c r="D6" s="145">
        <v>148</v>
      </c>
      <c r="E6" s="111">
        <v>7.3303615651312534E-2</v>
      </c>
      <c r="F6" s="136">
        <v>213</v>
      </c>
      <c r="G6" s="111">
        <v>4.4832666806988004E-2</v>
      </c>
      <c r="H6" s="136">
        <v>19</v>
      </c>
      <c r="I6" s="111">
        <v>6.3973063973063973E-2</v>
      </c>
      <c r="J6" s="136">
        <v>1</v>
      </c>
      <c r="K6" s="109">
        <v>0.16666666666666666</v>
      </c>
      <c r="L6" s="146">
        <v>381</v>
      </c>
      <c r="M6" s="147">
        <v>5.3866817474904564E-2</v>
      </c>
      <c r="N6" s="260" t="s">
        <v>206</v>
      </c>
      <c r="O6" s="80"/>
      <c r="P6" s="80"/>
      <c r="Q6" s="68"/>
      <c r="R6" s="68"/>
    </row>
    <row r="7" spans="2:18" ht="21.95" customHeight="1" thickTop="1" thickBot="1" x14ac:dyDescent="0.3">
      <c r="B7" s="106" t="s">
        <v>8</v>
      </c>
      <c r="C7" s="107" t="s">
        <v>9</v>
      </c>
      <c r="D7" s="145">
        <v>947</v>
      </c>
      <c r="E7" s="111">
        <v>0.46904408122833086</v>
      </c>
      <c r="F7" s="136">
        <v>1779</v>
      </c>
      <c r="G7" s="111">
        <v>0.37444748474005474</v>
      </c>
      <c r="H7" s="136">
        <v>53</v>
      </c>
      <c r="I7" s="111">
        <v>0.17845117845117847</v>
      </c>
      <c r="J7" s="136">
        <v>0</v>
      </c>
      <c r="K7" s="109">
        <v>0</v>
      </c>
      <c r="L7" s="146">
        <v>2779</v>
      </c>
      <c r="M7" s="147">
        <v>0.39290258730383143</v>
      </c>
      <c r="O7" s="80"/>
      <c r="P7" s="80"/>
      <c r="Q7" s="68"/>
      <c r="R7" s="68"/>
    </row>
    <row r="8" spans="2:18" ht="21.95" customHeight="1" thickTop="1" x14ac:dyDescent="0.25">
      <c r="B8" s="124">
        <v>10</v>
      </c>
      <c r="C8" s="125" t="s">
        <v>10</v>
      </c>
      <c r="D8" s="148">
        <v>73</v>
      </c>
      <c r="E8" s="129">
        <v>3.6156513125309563E-2</v>
      </c>
      <c r="F8" s="130">
        <v>133</v>
      </c>
      <c r="G8" s="129">
        <v>2.7994106503893917E-2</v>
      </c>
      <c r="H8" s="149">
        <v>2</v>
      </c>
      <c r="I8" s="129">
        <v>6.7340067340067337E-3</v>
      </c>
      <c r="J8" s="130">
        <v>0</v>
      </c>
      <c r="K8" s="150">
        <v>0</v>
      </c>
      <c r="L8" s="151">
        <v>208</v>
      </c>
      <c r="M8" s="152">
        <v>2.940760639049908E-2</v>
      </c>
      <c r="N8" s="260" t="s">
        <v>207</v>
      </c>
      <c r="O8" s="80"/>
      <c r="P8" s="80"/>
      <c r="Q8" s="68"/>
      <c r="R8" s="68"/>
    </row>
    <row r="9" spans="2:18" ht="21.95" customHeight="1" x14ac:dyDescent="0.25">
      <c r="B9" s="124">
        <v>11</v>
      </c>
      <c r="C9" s="125" t="s">
        <v>11</v>
      </c>
      <c r="D9" s="148">
        <v>812</v>
      </c>
      <c r="E9" s="129">
        <v>0.40217929668152552</v>
      </c>
      <c r="F9" s="130">
        <v>1504</v>
      </c>
      <c r="G9" s="129">
        <v>0.31656493369816879</v>
      </c>
      <c r="H9" s="149">
        <v>50</v>
      </c>
      <c r="I9" s="129">
        <v>0.16835016835016836</v>
      </c>
      <c r="J9" s="130">
        <v>0</v>
      </c>
      <c r="K9" s="150">
        <v>0</v>
      </c>
      <c r="L9" s="151">
        <v>2366</v>
      </c>
      <c r="M9" s="152">
        <v>0.33451152269192702</v>
      </c>
      <c r="N9" s="260" t="s">
        <v>208</v>
      </c>
      <c r="O9" s="80"/>
      <c r="P9" s="80"/>
      <c r="Q9" s="68"/>
      <c r="R9" s="68"/>
    </row>
    <row r="10" spans="2:18" ht="21.95" customHeight="1" x14ac:dyDescent="0.25">
      <c r="B10" s="124">
        <v>12</v>
      </c>
      <c r="C10" s="125" t="s">
        <v>12</v>
      </c>
      <c r="D10" s="148">
        <v>51</v>
      </c>
      <c r="E10" s="129">
        <v>2.5260029717682021E-2</v>
      </c>
      <c r="F10" s="130">
        <v>111</v>
      </c>
      <c r="G10" s="129">
        <v>2.3363502420543043E-2</v>
      </c>
      <c r="H10" s="149">
        <v>1</v>
      </c>
      <c r="I10" s="129">
        <v>3.3670033670033669E-3</v>
      </c>
      <c r="J10" s="130">
        <v>0</v>
      </c>
      <c r="K10" s="150">
        <v>0</v>
      </c>
      <c r="L10" s="151">
        <v>163</v>
      </c>
      <c r="M10" s="152">
        <v>2.3045383854093032E-2</v>
      </c>
      <c r="N10" s="260" t="s">
        <v>209</v>
      </c>
      <c r="O10" s="80"/>
      <c r="P10" s="80"/>
      <c r="Q10" s="68"/>
      <c r="R10" s="68"/>
    </row>
    <row r="11" spans="2:18" ht="21.95" customHeight="1" x14ac:dyDescent="0.25">
      <c r="B11" s="124">
        <v>13</v>
      </c>
      <c r="C11" s="125" t="s">
        <v>13</v>
      </c>
      <c r="D11" s="148">
        <v>0</v>
      </c>
      <c r="E11" s="129">
        <v>0</v>
      </c>
      <c r="F11" s="130">
        <v>2</v>
      </c>
      <c r="G11" s="129">
        <v>4.2096400757735212E-4</v>
      </c>
      <c r="H11" s="149">
        <v>0</v>
      </c>
      <c r="I11" s="129">
        <v>0</v>
      </c>
      <c r="J11" s="130">
        <v>0</v>
      </c>
      <c r="K11" s="150">
        <v>0</v>
      </c>
      <c r="L11" s="151">
        <v>2</v>
      </c>
      <c r="M11" s="152">
        <v>2.8276544606249118E-4</v>
      </c>
      <c r="N11" s="260" t="s">
        <v>210</v>
      </c>
      <c r="O11" s="68"/>
      <c r="P11" s="68"/>
      <c r="Q11" s="68"/>
      <c r="R11" s="68"/>
    </row>
    <row r="12" spans="2:18" ht="21.95" customHeight="1" thickBot="1" x14ac:dyDescent="0.3">
      <c r="B12" s="124">
        <v>19</v>
      </c>
      <c r="C12" s="125" t="s">
        <v>14</v>
      </c>
      <c r="D12" s="148">
        <v>11</v>
      </c>
      <c r="E12" s="129">
        <v>5.4482417038137689E-3</v>
      </c>
      <c r="F12" s="130">
        <v>29</v>
      </c>
      <c r="G12" s="129">
        <v>6.1039781098716061E-3</v>
      </c>
      <c r="H12" s="149">
        <v>0</v>
      </c>
      <c r="I12" s="129">
        <v>0</v>
      </c>
      <c r="J12" s="130">
        <v>0</v>
      </c>
      <c r="K12" s="150">
        <v>0</v>
      </c>
      <c r="L12" s="151">
        <v>40</v>
      </c>
      <c r="M12" s="152">
        <v>5.6553089212498233E-3</v>
      </c>
      <c r="N12" s="260" t="s">
        <v>211</v>
      </c>
      <c r="O12" s="68"/>
      <c r="P12" s="68"/>
      <c r="Q12" s="68"/>
      <c r="R12" s="68"/>
    </row>
    <row r="13" spans="2:18" ht="21.95" customHeight="1" thickTop="1" thickBot="1" x14ac:dyDescent="0.3">
      <c r="B13" s="106">
        <v>2</v>
      </c>
      <c r="C13" s="107" t="s">
        <v>15</v>
      </c>
      <c r="D13" s="145">
        <v>75</v>
      </c>
      <c r="E13" s="111">
        <v>3.7147102526002965E-2</v>
      </c>
      <c r="F13" s="136">
        <v>583</v>
      </c>
      <c r="G13" s="111">
        <v>0.12271100820879816</v>
      </c>
      <c r="H13" s="136">
        <v>104</v>
      </c>
      <c r="I13" s="111">
        <v>0.35016835016835018</v>
      </c>
      <c r="J13" s="136">
        <v>0</v>
      </c>
      <c r="K13" s="109">
        <v>0</v>
      </c>
      <c r="L13" s="146">
        <v>762</v>
      </c>
      <c r="M13" s="147">
        <v>0.10773363494980914</v>
      </c>
      <c r="O13" s="68"/>
      <c r="P13" s="68"/>
      <c r="Q13" s="68"/>
      <c r="R13" s="68"/>
    </row>
    <row r="14" spans="2:18" ht="21.95" customHeight="1" thickTop="1" x14ac:dyDescent="0.25">
      <c r="B14" s="124">
        <v>20</v>
      </c>
      <c r="C14" s="125" t="s">
        <v>16</v>
      </c>
      <c r="D14" s="148">
        <v>27</v>
      </c>
      <c r="E14" s="129">
        <v>1.3372956909361069E-2</v>
      </c>
      <c r="F14" s="130">
        <v>234</v>
      </c>
      <c r="G14" s="129">
        <v>4.92527888865502E-2</v>
      </c>
      <c r="H14" s="149">
        <v>49</v>
      </c>
      <c r="I14" s="129">
        <v>0.16498316498316498</v>
      </c>
      <c r="J14" s="130">
        <v>0</v>
      </c>
      <c r="K14" s="150">
        <v>0</v>
      </c>
      <c r="L14" s="151">
        <v>310</v>
      </c>
      <c r="M14" s="152">
        <v>4.3828644139686131E-2</v>
      </c>
      <c r="N14" s="260" t="s">
        <v>212</v>
      </c>
      <c r="O14" s="68"/>
      <c r="P14" s="68"/>
      <c r="Q14" s="68"/>
      <c r="R14" s="68"/>
    </row>
    <row r="15" spans="2:18" ht="21.95" customHeight="1" x14ac:dyDescent="0.25">
      <c r="B15" s="124">
        <v>21</v>
      </c>
      <c r="C15" s="125" t="s">
        <v>17</v>
      </c>
      <c r="D15" s="148">
        <v>42</v>
      </c>
      <c r="E15" s="129">
        <v>2.0802377414561663E-2</v>
      </c>
      <c r="F15" s="130">
        <v>326</v>
      </c>
      <c r="G15" s="129">
        <v>6.8617133235108402E-2</v>
      </c>
      <c r="H15" s="149">
        <v>46</v>
      </c>
      <c r="I15" s="129">
        <v>0.15488215488215487</v>
      </c>
      <c r="J15" s="130">
        <v>0</v>
      </c>
      <c r="K15" s="150">
        <v>0</v>
      </c>
      <c r="L15" s="151">
        <v>414</v>
      </c>
      <c r="M15" s="152">
        <v>5.8532447334935671E-2</v>
      </c>
      <c r="N15" s="260" t="s">
        <v>213</v>
      </c>
      <c r="O15" s="68"/>
      <c r="P15" s="68"/>
      <c r="Q15" s="68"/>
      <c r="R15" s="68"/>
    </row>
    <row r="16" spans="2:18" ht="21.95" customHeight="1" x14ac:dyDescent="0.25">
      <c r="B16" s="124">
        <v>22</v>
      </c>
      <c r="C16" s="125" t="s">
        <v>18</v>
      </c>
      <c r="D16" s="148">
        <v>1</v>
      </c>
      <c r="E16" s="129">
        <v>4.9529470034670627E-4</v>
      </c>
      <c r="F16" s="130">
        <v>2</v>
      </c>
      <c r="G16" s="129">
        <v>4.2096400757735212E-4</v>
      </c>
      <c r="H16" s="149">
        <v>3</v>
      </c>
      <c r="I16" s="129">
        <v>1.0101010101010102E-2</v>
      </c>
      <c r="J16" s="130">
        <v>0</v>
      </c>
      <c r="K16" s="150">
        <v>0</v>
      </c>
      <c r="L16" s="151">
        <v>6</v>
      </c>
      <c r="M16" s="152">
        <v>8.4829633818747348E-4</v>
      </c>
      <c r="N16" s="260" t="s">
        <v>214</v>
      </c>
      <c r="O16" s="68"/>
      <c r="P16" s="68"/>
      <c r="Q16" s="68"/>
      <c r="R16" s="68"/>
    </row>
    <row r="17" spans="2:18" ht="21.95" customHeight="1" thickBot="1" x14ac:dyDescent="0.3">
      <c r="B17" s="124">
        <v>29</v>
      </c>
      <c r="C17" s="125" t="s">
        <v>19</v>
      </c>
      <c r="D17" s="148">
        <v>5</v>
      </c>
      <c r="E17" s="129">
        <v>2.4764735017335313E-3</v>
      </c>
      <c r="F17" s="130">
        <v>21</v>
      </c>
      <c r="G17" s="129">
        <v>4.4201220795621974E-3</v>
      </c>
      <c r="H17" s="149">
        <v>6</v>
      </c>
      <c r="I17" s="129">
        <v>2.0202020202020204E-2</v>
      </c>
      <c r="J17" s="130">
        <v>0</v>
      </c>
      <c r="K17" s="150">
        <v>0</v>
      </c>
      <c r="L17" s="151">
        <v>32</v>
      </c>
      <c r="M17" s="152">
        <v>4.5242471369998588E-3</v>
      </c>
      <c r="N17" s="260" t="s">
        <v>215</v>
      </c>
      <c r="O17" s="68"/>
      <c r="P17" s="68"/>
      <c r="Q17" s="68"/>
      <c r="R17" s="68"/>
    </row>
    <row r="18" spans="2:18" ht="21.95" customHeight="1" thickTop="1" thickBot="1" x14ac:dyDescent="0.3">
      <c r="B18" s="106">
        <v>3</v>
      </c>
      <c r="C18" s="107" t="s">
        <v>20</v>
      </c>
      <c r="D18" s="145">
        <v>508</v>
      </c>
      <c r="E18" s="111">
        <v>0.25160970777612679</v>
      </c>
      <c r="F18" s="136">
        <v>1301</v>
      </c>
      <c r="G18" s="111">
        <v>0.27383708692906755</v>
      </c>
      <c r="H18" s="136">
        <v>52</v>
      </c>
      <c r="I18" s="111">
        <v>0.17508417508417509</v>
      </c>
      <c r="J18" s="136">
        <v>0</v>
      </c>
      <c r="K18" s="109">
        <v>0</v>
      </c>
      <c r="L18" s="146">
        <v>1861</v>
      </c>
      <c r="M18" s="147">
        <v>0.26311324756114801</v>
      </c>
      <c r="O18" s="68"/>
      <c r="P18" s="68"/>
      <c r="Q18" s="68"/>
      <c r="R18" s="68"/>
    </row>
    <row r="19" spans="2:18" ht="21.95" customHeight="1" thickTop="1" x14ac:dyDescent="0.25">
      <c r="B19" s="124">
        <v>30</v>
      </c>
      <c r="C19" s="125" t="s">
        <v>21</v>
      </c>
      <c r="D19" s="148">
        <v>228</v>
      </c>
      <c r="E19" s="129">
        <v>0.11292719167904904</v>
      </c>
      <c r="F19" s="130">
        <v>565</v>
      </c>
      <c r="G19" s="129">
        <v>0.11892233214060198</v>
      </c>
      <c r="H19" s="149">
        <v>15</v>
      </c>
      <c r="I19" s="129">
        <v>5.0505050505050504E-2</v>
      </c>
      <c r="J19" s="130">
        <v>0</v>
      </c>
      <c r="K19" s="150">
        <v>0</v>
      </c>
      <c r="L19" s="151">
        <v>808</v>
      </c>
      <c r="M19" s="152">
        <v>0.11423724020924643</v>
      </c>
      <c r="N19" s="260" t="s">
        <v>216</v>
      </c>
      <c r="O19" s="68"/>
      <c r="P19" s="68"/>
      <c r="Q19" s="68"/>
      <c r="R19" s="68"/>
    </row>
    <row r="20" spans="2:18" ht="21.95" customHeight="1" x14ac:dyDescent="0.25">
      <c r="B20" s="124">
        <v>31</v>
      </c>
      <c r="C20" s="125" t="s">
        <v>22</v>
      </c>
      <c r="D20" s="148">
        <v>20</v>
      </c>
      <c r="E20" s="129">
        <v>9.9058940069341253E-3</v>
      </c>
      <c r="F20" s="130">
        <v>59</v>
      </c>
      <c r="G20" s="129">
        <v>1.2418438223531888E-2</v>
      </c>
      <c r="H20" s="149">
        <v>5</v>
      </c>
      <c r="I20" s="129">
        <v>1.6835016835016835E-2</v>
      </c>
      <c r="J20" s="130">
        <v>0</v>
      </c>
      <c r="K20" s="150">
        <v>0</v>
      </c>
      <c r="L20" s="151">
        <v>84</v>
      </c>
      <c r="M20" s="152">
        <v>1.1876148734624628E-2</v>
      </c>
      <c r="N20" s="260" t="s">
        <v>217</v>
      </c>
      <c r="O20" s="68"/>
      <c r="P20" s="68"/>
      <c r="Q20" s="68"/>
      <c r="R20" s="68"/>
    </row>
    <row r="21" spans="2:18" ht="21.95" customHeight="1" x14ac:dyDescent="0.25">
      <c r="B21" s="124">
        <v>32</v>
      </c>
      <c r="C21" s="125" t="s">
        <v>23</v>
      </c>
      <c r="D21" s="148">
        <v>201</v>
      </c>
      <c r="E21" s="129">
        <v>9.9554234769687958E-2</v>
      </c>
      <c r="F21" s="130">
        <v>546</v>
      </c>
      <c r="G21" s="129">
        <v>0.11492317406861713</v>
      </c>
      <c r="H21" s="149">
        <v>23</v>
      </c>
      <c r="I21" s="129">
        <v>7.7441077441077436E-2</v>
      </c>
      <c r="J21" s="130">
        <v>0</v>
      </c>
      <c r="K21" s="150">
        <v>0</v>
      </c>
      <c r="L21" s="151">
        <v>770</v>
      </c>
      <c r="M21" s="152">
        <v>0.1088646967340591</v>
      </c>
      <c r="N21" s="260" t="s">
        <v>218</v>
      </c>
      <c r="O21" s="68"/>
      <c r="P21" s="68"/>
      <c r="Q21" s="68"/>
      <c r="R21" s="68"/>
    </row>
    <row r="22" spans="2:18" ht="21.95" customHeight="1" thickBot="1" x14ac:dyDescent="0.3">
      <c r="B22" s="124">
        <v>39</v>
      </c>
      <c r="C22" s="125" t="s">
        <v>24</v>
      </c>
      <c r="D22" s="148">
        <v>59</v>
      </c>
      <c r="E22" s="129">
        <v>2.9222387320455671E-2</v>
      </c>
      <c r="F22" s="130">
        <v>131</v>
      </c>
      <c r="G22" s="129">
        <v>2.7573142496316566E-2</v>
      </c>
      <c r="H22" s="149">
        <v>9</v>
      </c>
      <c r="I22" s="129">
        <v>3.0303030303030304E-2</v>
      </c>
      <c r="J22" s="130">
        <v>0</v>
      </c>
      <c r="K22" s="150">
        <v>0</v>
      </c>
      <c r="L22" s="151">
        <v>199</v>
      </c>
      <c r="M22" s="152">
        <v>2.8135161883217869E-2</v>
      </c>
      <c r="N22" s="260" t="s">
        <v>219</v>
      </c>
      <c r="O22" s="68"/>
      <c r="P22" s="68"/>
      <c r="Q22" s="68"/>
      <c r="R22" s="68"/>
    </row>
    <row r="23" spans="2:18" ht="21.95" customHeight="1" thickTop="1" thickBot="1" x14ac:dyDescent="0.3">
      <c r="B23" s="106">
        <v>4</v>
      </c>
      <c r="C23" s="107" t="s">
        <v>25</v>
      </c>
      <c r="D23" s="145">
        <v>0</v>
      </c>
      <c r="E23" s="111">
        <v>0</v>
      </c>
      <c r="F23" s="136">
        <v>0</v>
      </c>
      <c r="G23" s="111">
        <v>0</v>
      </c>
      <c r="H23" s="136">
        <v>0</v>
      </c>
      <c r="I23" s="111">
        <v>0</v>
      </c>
      <c r="J23" s="136">
        <v>0</v>
      </c>
      <c r="K23" s="109">
        <v>0</v>
      </c>
      <c r="L23" s="146">
        <v>0</v>
      </c>
      <c r="M23" s="147">
        <v>0</v>
      </c>
      <c r="O23" s="68"/>
      <c r="P23" s="68"/>
      <c r="Q23" s="68"/>
      <c r="R23" s="68"/>
    </row>
    <row r="24" spans="2:18" ht="21.95" customHeight="1" thickTop="1" x14ac:dyDescent="0.25">
      <c r="B24" s="124">
        <v>40</v>
      </c>
      <c r="C24" s="125" t="s">
        <v>26</v>
      </c>
      <c r="D24" s="148">
        <v>0</v>
      </c>
      <c r="E24" s="129">
        <v>0</v>
      </c>
      <c r="F24" s="130">
        <v>0</v>
      </c>
      <c r="G24" s="129">
        <v>0</v>
      </c>
      <c r="H24" s="149">
        <v>0</v>
      </c>
      <c r="I24" s="129">
        <v>0</v>
      </c>
      <c r="J24" s="130">
        <v>0</v>
      </c>
      <c r="K24" s="150">
        <v>0</v>
      </c>
      <c r="L24" s="151">
        <v>0</v>
      </c>
      <c r="M24" s="152">
        <v>0</v>
      </c>
      <c r="N24" s="260" t="s">
        <v>220</v>
      </c>
      <c r="O24" s="68"/>
      <c r="P24" s="68"/>
      <c r="Q24" s="68"/>
      <c r="R24" s="68"/>
    </row>
    <row r="25" spans="2:18" ht="21.95" customHeight="1" thickBot="1" x14ac:dyDescent="0.3">
      <c r="B25" s="124">
        <v>41</v>
      </c>
      <c r="C25" s="125" t="s">
        <v>27</v>
      </c>
      <c r="D25" s="148">
        <v>0</v>
      </c>
      <c r="E25" s="129">
        <v>0</v>
      </c>
      <c r="F25" s="130">
        <v>0</v>
      </c>
      <c r="G25" s="129">
        <v>0</v>
      </c>
      <c r="H25" s="149">
        <v>0</v>
      </c>
      <c r="I25" s="129">
        <v>0</v>
      </c>
      <c r="J25" s="130">
        <v>0</v>
      </c>
      <c r="K25" s="150">
        <v>0</v>
      </c>
      <c r="L25" s="151">
        <v>0</v>
      </c>
      <c r="M25" s="152">
        <v>0</v>
      </c>
      <c r="N25" s="260" t="s">
        <v>221</v>
      </c>
      <c r="O25" s="68"/>
      <c r="P25" s="68"/>
      <c r="Q25" s="68"/>
      <c r="R25" s="68"/>
    </row>
    <row r="26" spans="2:18" ht="21.95" customHeight="1" thickTop="1" thickBot="1" x14ac:dyDescent="0.3">
      <c r="B26" s="106">
        <v>5</v>
      </c>
      <c r="C26" s="107" t="s">
        <v>28</v>
      </c>
      <c r="D26" s="145">
        <v>116</v>
      </c>
      <c r="E26" s="111">
        <v>5.7454185240217934E-2</v>
      </c>
      <c r="F26" s="136">
        <v>360</v>
      </c>
      <c r="G26" s="111">
        <v>7.5773521363923388E-2</v>
      </c>
      <c r="H26" s="136">
        <v>24</v>
      </c>
      <c r="I26" s="111">
        <v>8.0808080808080815E-2</v>
      </c>
      <c r="J26" s="136">
        <v>1</v>
      </c>
      <c r="K26" s="109">
        <v>0.16666666666666666</v>
      </c>
      <c r="L26" s="146">
        <v>501</v>
      </c>
      <c r="M26" s="147">
        <v>7.0832744238654044E-2</v>
      </c>
      <c r="O26" s="68"/>
      <c r="P26" s="68"/>
      <c r="Q26" s="68"/>
      <c r="R26" s="68"/>
    </row>
    <row r="27" spans="2:18" ht="21.95" customHeight="1" thickTop="1" x14ac:dyDescent="0.25">
      <c r="B27" s="124">
        <v>50</v>
      </c>
      <c r="C27" s="125" t="s">
        <v>30</v>
      </c>
      <c r="D27" s="148">
        <v>78</v>
      </c>
      <c r="E27" s="129">
        <v>3.8632986627043092E-2</v>
      </c>
      <c r="F27" s="130">
        <v>204</v>
      </c>
      <c r="G27" s="129">
        <v>4.2938328772889917E-2</v>
      </c>
      <c r="H27" s="149">
        <v>14</v>
      </c>
      <c r="I27" s="129">
        <v>4.7138047138047139E-2</v>
      </c>
      <c r="J27" s="130">
        <v>0</v>
      </c>
      <c r="K27" s="150">
        <v>0</v>
      </c>
      <c r="L27" s="151">
        <v>296</v>
      </c>
      <c r="M27" s="152">
        <v>4.1849286017248695E-2</v>
      </c>
      <c r="N27" s="260" t="s">
        <v>222</v>
      </c>
      <c r="O27" s="68"/>
      <c r="P27" s="68"/>
      <c r="Q27" s="68"/>
      <c r="R27" s="68"/>
    </row>
    <row r="28" spans="2:18" ht="21.95" customHeight="1" x14ac:dyDescent="0.25">
      <c r="B28" s="124">
        <v>51</v>
      </c>
      <c r="C28" s="125" t="s">
        <v>30</v>
      </c>
      <c r="D28" s="148">
        <v>19</v>
      </c>
      <c r="E28" s="129">
        <v>9.410599306587419E-3</v>
      </c>
      <c r="F28" s="130">
        <v>76</v>
      </c>
      <c r="G28" s="129">
        <v>1.5996632287939381E-2</v>
      </c>
      <c r="H28" s="149">
        <v>3</v>
      </c>
      <c r="I28" s="129">
        <v>1.0101010101010102E-2</v>
      </c>
      <c r="J28" s="130">
        <v>0</v>
      </c>
      <c r="K28" s="150">
        <v>0</v>
      </c>
      <c r="L28" s="151">
        <v>98</v>
      </c>
      <c r="M28" s="152">
        <v>1.3855506857062067E-2</v>
      </c>
      <c r="N28" s="260" t="s">
        <v>223</v>
      </c>
      <c r="O28" s="68"/>
      <c r="P28" s="68"/>
      <c r="Q28" s="68"/>
      <c r="R28" s="68"/>
    </row>
    <row r="29" spans="2:18" ht="21.95" customHeight="1" x14ac:dyDescent="0.25">
      <c r="B29" s="124">
        <v>52</v>
      </c>
      <c r="C29" s="125" t="s">
        <v>31</v>
      </c>
      <c r="D29" s="148">
        <v>9</v>
      </c>
      <c r="E29" s="129">
        <v>4.4576523031203564E-3</v>
      </c>
      <c r="F29" s="130">
        <v>60</v>
      </c>
      <c r="G29" s="129">
        <v>1.2628920227320563E-2</v>
      </c>
      <c r="H29" s="149">
        <v>6</v>
      </c>
      <c r="I29" s="129">
        <v>2.0202020202020204E-2</v>
      </c>
      <c r="J29" s="130">
        <v>0</v>
      </c>
      <c r="K29" s="150">
        <v>0</v>
      </c>
      <c r="L29" s="151">
        <v>75</v>
      </c>
      <c r="M29" s="152">
        <v>1.0603704227343419E-2</v>
      </c>
      <c r="N29" s="260" t="s">
        <v>224</v>
      </c>
      <c r="O29" s="68"/>
      <c r="P29" s="68"/>
      <c r="Q29" s="68"/>
      <c r="R29" s="68"/>
    </row>
    <row r="30" spans="2:18" ht="35.1" customHeight="1" x14ac:dyDescent="0.25">
      <c r="B30" s="124">
        <v>53</v>
      </c>
      <c r="C30" s="125" t="s">
        <v>32</v>
      </c>
      <c r="D30" s="148">
        <v>0</v>
      </c>
      <c r="E30" s="129">
        <v>0</v>
      </c>
      <c r="F30" s="130">
        <v>1</v>
      </c>
      <c r="G30" s="129">
        <v>2.1048200378867606E-4</v>
      </c>
      <c r="H30" s="149">
        <v>1</v>
      </c>
      <c r="I30" s="129">
        <v>3.3670033670033669E-3</v>
      </c>
      <c r="J30" s="130">
        <v>1</v>
      </c>
      <c r="K30" s="150">
        <v>0.16666666666666666</v>
      </c>
      <c r="L30" s="151">
        <v>3</v>
      </c>
      <c r="M30" s="152">
        <v>4.2414816909373674E-4</v>
      </c>
      <c r="N30" s="260" t="s">
        <v>225</v>
      </c>
      <c r="O30" s="68"/>
      <c r="P30" s="68"/>
      <c r="Q30" s="68"/>
      <c r="R30" s="68"/>
    </row>
    <row r="31" spans="2:18" ht="21.95" customHeight="1" x14ac:dyDescent="0.25">
      <c r="B31" s="124">
        <v>54</v>
      </c>
      <c r="C31" s="125" t="s">
        <v>33</v>
      </c>
      <c r="D31" s="148">
        <v>0</v>
      </c>
      <c r="E31" s="129">
        <v>0</v>
      </c>
      <c r="F31" s="130">
        <v>0</v>
      </c>
      <c r="G31" s="129">
        <v>0</v>
      </c>
      <c r="H31" s="149">
        <v>0</v>
      </c>
      <c r="I31" s="129">
        <v>0</v>
      </c>
      <c r="J31" s="130">
        <v>0</v>
      </c>
      <c r="K31" s="150">
        <v>0</v>
      </c>
      <c r="L31" s="151">
        <v>0</v>
      </c>
      <c r="M31" s="152">
        <v>0</v>
      </c>
      <c r="N31" s="260" t="s">
        <v>226</v>
      </c>
      <c r="O31" s="68"/>
      <c r="P31" s="68"/>
      <c r="Q31" s="68"/>
      <c r="R31" s="68"/>
    </row>
    <row r="32" spans="2:18" ht="21.95" customHeight="1" thickBot="1" x14ac:dyDescent="0.3">
      <c r="B32" s="124">
        <v>59</v>
      </c>
      <c r="C32" s="125" t="s">
        <v>34</v>
      </c>
      <c r="D32" s="148">
        <v>10</v>
      </c>
      <c r="E32" s="129">
        <v>4.9529470034670627E-3</v>
      </c>
      <c r="F32" s="130">
        <v>19</v>
      </c>
      <c r="G32" s="129">
        <v>3.9991580719848452E-3</v>
      </c>
      <c r="H32" s="149">
        <v>0</v>
      </c>
      <c r="I32" s="129">
        <v>0</v>
      </c>
      <c r="J32" s="130">
        <v>0</v>
      </c>
      <c r="K32" s="150">
        <v>0</v>
      </c>
      <c r="L32" s="151">
        <v>29</v>
      </c>
      <c r="M32" s="152">
        <v>4.1000989679061215E-3</v>
      </c>
      <c r="N32" s="260" t="s">
        <v>227</v>
      </c>
      <c r="O32" s="68"/>
      <c r="P32" s="68"/>
      <c r="Q32" s="68"/>
      <c r="R32" s="68"/>
    </row>
    <row r="33" spans="2:18" ht="21.95" customHeight="1" thickTop="1" thickBot="1" x14ac:dyDescent="0.3">
      <c r="B33" s="106">
        <v>6</v>
      </c>
      <c r="C33" s="107" t="s">
        <v>35</v>
      </c>
      <c r="D33" s="145">
        <v>0</v>
      </c>
      <c r="E33" s="111">
        <v>0</v>
      </c>
      <c r="F33" s="136">
        <v>3</v>
      </c>
      <c r="G33" s="111">
        <v>6.3144601136602815E-4</v>
      </c>
      <c r="H33" s="136">
        <v>0</v>
      </c>
      <c r="I33" s="111">
        <v>0</v>
      </c>
      <c r="J33" s="136">
        <v>0</v>
      </c>
      <c r="K33" s="109">
        <v>0</v>
      </c>
      <c r="L33" s="146">
        <v>3</v>
      </c>
      <c r="M33" s="147">
        <v>4.2414816909373679E-4</v>
      </c>
      <c r="O33" s="68"/>
      <c r="P33" s="68"/>
      <c r="Q33" s="68"/>
      <c r="R33" s="68"/>
    </row>
    <row r="34" spans="2:18" ht="21.95" customHeight="1" thickTop="1" x14ac:dyDescent="0.25">
      <c r="B34" s="124">
        <v>60</v>
      </c>
      <c r="C34" s="125" t="s">
        <v>74</v>
      </c>
      <c r="D34" s="148">
        <v>0</v>
      </c>
      <c r="E34" s="129">
        <v>0</v>
      </c>
      <c r="F34" s="130">
        <v>0</v>
      </c>
      <c r="G34" s="129">
        <v>0</v>
      </c>
      <c r="H34" s="149">
        <v>0</v>
      </c>
      <c r="I34" s="129">
        <v>0</v>
      </c>
      <c r="J34" s="130">
        <v>0</v>
      </c>
      <c r="K34" s="150">
        <v>0</v>
      </c>
      <c r="L34" s="151">
        <v>0</v>
      </c>
      <c r="M34" s="152">
        <v>0</v>
      </c>
      <c r="N34" s="260" t="s">
        <v>228</v>
      </c>
      <c r="O34" s="68"/>
      <c r="P34" s="68"/>
      <c r="Q34" s="68"/>
      <c r="R34" s="68"/>
    </row>
    <row r="35" spans="2:18" ht="21.95" customHeight="1" x14ac:dyDescent="0.25">
      <c r="B35" s="124">
        <v>61</v>
      </c>
      <c r="C35" s="125" t="s">
        <v>37</v>
      </c>
      <c r="D35" s="148">
        <v>0</v>
      </c>
      <c r="E35" s="129">
        <v>0</v>
      </c>
      <c r="F35" s="130">
        <v>2</v>
      </c>
      <c r="G35" s="129">
        <v>4.2096400757735212E-4</v>
      </c>
      <c r="H35" s="149">
        <v>0</v>
      </c>
      <c r="I35" s="129">
        <v>0</v>
      </c>
      <c r="J35" s="130">
        <v>0</v>
      </c>
      <c r="K35" s="150">
        <v>0</v>
      </c>
      <c r="L35" s="151">
        <v>2</v>
      </c>
      <c r="M35" s="152">
        <v>2.8276544606249118E-4</v>
      </c>
      <c r="N35" s="260" t="s">
        <v>229</v>
      </c>
      <c r="O35" s="68"/>
      <c r="P35" s="68"/>
      <c r="Q35" s="68"/>
      <c r="R35" s="68"/>
    </row>
    <row r="36" spans="2:18" ht="21.95" customHeight="1" x14ac:dyDescent="0.25">
      <c r="B36" s="124">
        <v>62</v>
      </c>
      <c r="C36" s="125" t="s">
        <v>38</v>
      </c>
      <c r="D36" s="148">
        <v>0</v>
      </c>
      <c r="E36" s="129">
        <v>0</v>
      </c>
      <c r="F36" s="130">
        <v>0</v>
      </c>
      <c r="G36" s="129">
        <v>0</v>
      </c>
      <c r="H36" s="149">
        <v>0</v>
      </c>
      <c r="I36" s="129">
        <v>0</v>
      </c>
      <c r="J36" s="130">
        <v>0</v>
      </c>
      <c r="K36" s="150">
        <v>0</v>
      </c>
      <c r="L36" s="151">
        <v>0</v>
      </c>
      <c r="M36" s="152">
        <v>0</v>
      </c>
      <c r="N36" s="260" t="s">
        <v>230</v>
      </c>
      <c r="O36" s="68"/>
      <c r="P36" s="68"/>
      <c r="Q36" s="68"/>
      <c r="R36" s="68"/>
    </row>
    <row r="37" spans="2:18" ht="21.95" customHeight="1" x14ac:dyDescent="0.25">
      <c r="B37" s="124">
        <v>63</v>
      </c>
      <c r="C37" s="125" t="s">
        <v>39</v>
      </c>
      <c r="D37" s="148">
        <v>0</v>
      </c>
      <c r="E37" s="129">
        <v>0</v>
      </c>
      <c r="F37" s="130">
        <v>0</v>
      </c>
      <c r="G37" s="129">
        <v>0</v>
      </c>
      <c r="H37" s="149">
        <v>0</v>
      </c>
      <c r="I37" s="129">
        <v>0</v>
      </c>
      <c r="J37" s="130">
        <v>0</v>
      </c>
      <c r="K37" s="150">
        <v>0</v>
      </c>
      <c r="L37" s="151">
        <v>0</v>
      </c>
      <c r="M37" s="152">
        <v>0</v>
      </c>
      <c r="N37" s="260" t="s">
        <v>231</v>
      </c>
      <c r="O37" s="68"/>
      <c r="P37" s="68"/>
      <c r="Q37" s="68"/>
      <c r="R37" s="68"/>
    </row>
    <row r="38" spans="2:18" ht="21.95" customHeight="1" thickBot="1" x14ac:dyDescent="0.3">
      <c r="B38" s="124">
        <v>69</v>
      </c>
      <c r="C38" s="125" t="s">
        <v>40</v>
      </c>
      <c r="D38" s="148">
        <v>0</v>
      </c>
      <c r="E38" s="129">
        <v>0</v>
      </c>
      <c r="F38" s="130">
        <v>1</v>
      </c>
      <c r="G38" s="129">
        <v>2.1048200378867606E-4</v>
      </c>
      <c r="H38" s="149">
        <v>0</v>
      </c>
      <c r="I38" s="129">
        <v>0</v>
      </c>
      <c r="J38" s="130">
        <v>0</v>
      </c>
      <c r="K38" s="150">
        <v>0</v>
      </c>
      <c r="L38" s="151">
        <v>1</v>
      </c>
      <c r="M38" s="152">
        <v>1.4138272303124559E-4</v>
      </c>
      <c r="N38" s="260" t="s">
        <v>232</v>
      </c>
      <c r="O38" s="68"/>
      <c r="P38" s="68"/>
      <c r="Q38" s="68"/>
      <c r="R38" s="68"/>
    </row>
    <row r="39" spans="2:18" ht="21.95" customHeight="1" thickTop="1" thickBot="1" x14ac:dyDescent="0.3">
      <c r="B39" s="106">
        <v>7</v>
      </c>
      <c r="C39" s="107" t="s">
        <v>41</v>
      </c>
      <c r="D39" s="145">
        <v>3</v>
      </c>
      <c r="E39" s="111">
        <v>1.4858841010401188E-3</v>
      </c>
      <c r="F39" s="136">
        <v>4</v>
      </c>
      <c r="G39" s="111">
        <v>8.4192801515470424E-4</v>
      </c>
      <c r="H39" s="136">
        <v>0</v>
      </c>
      <c r="I39" s="111">
        <v>0</v>
      </c>
      <c r="J39" s="136">
        <v>0</v>
      </c>
      <c r="K39" s="109">
        <v>0</v>
      </c>
      <c r="L39" s="146">
        <v>7</v>
      </c>
      <c r="M39" s="147">
        <v>9.8967906121871915E-4</v>
      </c>
      <c r="O39" s="68"/>
      <c r="P39" s="68"/>
      <c r="Q39" s="68"/>
      <c r="R39" s="68"/>
    </row>
    <row r="40" spans="2:18" ht="21.95" customHeight="1" thickTop="1" x14ac:dyDescent="0.25">
      <c r="B40" s="124">
        <v>70</v>
      </c>
      <c r="C40" s="125" t="s">
        <v>75</v>
      </c>
      <c r="D40" s="148">
        <v>0</v>
      </c>
      <c r="E40" s="129">
        <v>0</v>
      </c>
      <c r="F40" s="130">
        <v>1</v>
      </c>
      <c r="G40" s="129">
        <v>2.1048200378867606E-4</v>
      </c>
      <c r="H40" s="149">
        <v>0</v>
      </c>
      <c r="I40" s="129">
        <v>0</v>
      </c>
      <c r="J40" s="130">
        <v>0</v>
      </c>
      <c r="K40" s="150">
        <v>0</v>
      </c>
      <c r="L40" s="151">
        <v>1</v>
      </c>
      <c r="M40" s="152">
        <v>1.4138272303124559E-4</v>
      </c>
      <c r="N40" s="260" t="s">
        <v>233</v>
      </c>
      <c r="O40" s="68"/>
      <c r="P40" s="68"/>
      <c r="Q40" s="68"/>
      <c r="R40" s="68"/>
    </row>
    <row r="41" spans="2:18" ht="21.95" customHeight="1" x14ac:dyDescent="0.25">
      <c r="B41" s="124">
        <v>71</v>
      </c>
      <c r="C41" s="125" t="s">
        <v>43</v>
      </c>
      <c r="D41" s="148">
        <v>1</v>
      </c>
      <c r="E41" s="129">
        <v>4.9529470034670627E-4</v>
      </c>
      <c r="F41" s="130">
        <v>1</v>
      </c>
      <c r="G41" s="129">
        <v>2.1048200378867606E-4</v>
      </c>
      <c r="H41" s="149">
        <v>0</v>
      </c>
      <c r="I41" s="129">
        <v>0</v>
      </c>
      <c r="J41" s="130">
        <v>0</v>
      </c>
      <c r="K41" s="150">
        <v>0</v>
      </c>
      <c r="L41" s="151">
        <v>2</v>
      </c>
      <c r="M41" s="152">
        <v>2.8276544606249118E-4</v>
      </c>
      <c r="N41" s="260" t="s">
        <v>234</v>
      </c>
      <c r="O41" s="68"/>
      <c r="P41" s="68"/>
      <c r="Q41" s="68"/>
      <c r="R41" s="68"/>
    </row>
    <row r="42" spans="2:18" ht="21.95" customHeight="1" x14ac:dyDescent="0.25">
      <c r="B42" s="124">
        <v>72</v>
      </c>
      <c r="C42" s="125" t="s">
        <v>44</v>
      </c>
      <c r="D42" s="148">
        <v>1</v>
      </c>
      <c r="E42" s="129">
        <v>4.9529470034670627E-4</v>
      </c>
      <c r="F42" s="130">
        <v>1</v>
      </c>
      <c r="G42" s="129">
        <v>2.1048200378867606E-4</v>
      </c>
      <c r="H42" s="149">
        <v>0</v>
      </c>
      <c r="I42" s="129">
        <v>0</v>
      </c>
      <c r="J42" s="130">
        <v>0</v>
      </c>
      <c r="K42" s="150">
        <v>0</v>
      </c>
      <c r="L42" s="151">
        <v>2</v>
      </c>
      <c r="M42" s="152">
        <v>2.8276544606249118E-4</v>
      </c>
      <c r="N42" s="260" t="s">
        <v>235</v>
      </c>
      <c r="O42" s="68"/>
      <c r="P42" s="68"/>
      <c r="Q42" s="68"/>
      <c r="R42" s="68"/>
    </row>
    <row r="43" spans="2:18" ht="21.95" customHeight="1" thickBot="1" x14ac:dyDescent="0.3">
      <c r="B43" s="124">
        <v>79</v>
      </c>
      <c r="C43" s="125" t="s">
        <v>45</v>
      </c>
      <c r="D43" s="148">
        <v>1</v>
      </c>
      <c r="E43" s="129">
        <v>4.9529470034670627E-4</v>
      </c>
      <c r="F43" s="130">
        <v>1</v>
      </c>
      <c r="G43" s="129">
        <v>2.1048200378867606E-4</v>
      </c>
      <c r="H43" s="149">
        <v>0</v>
      </c>
      <c r="I43" s="129">
        <v>0</v>
      </c>
      <c r="J43" s="130">
        <v>0</v>
      </c>
      <c r="K43" s="150">
        <v>0</v>
      </c>
      <c r="L43" s="151">
        <v>2</v>
      </c>
      <c r="M43" s="152">
        <v>2.8276544606249118E-4</v>
      </c>
      <c r="N43" s="260" t="s">
        <v>236</v>
      </c>
      <c r="O43" s="68"/>
      <c r="P43" s="68"/>
      <c r="Q43" s="68"/>
      <c r="R43" s="68"/>
    </row>
    <row r="44" spans="2:18" ht="21.95" customHeight="1" thickTop="1" thickBot="1" x14ac:dyDescent="0.3">
      <c r="B44" s="106">
        <v>8</v>
      </c>
      <c r="C44" s="107" t="s">
        <v>46</v>
      </c>
      <c r="D44" s="145">
        <v>0</v>
      </c>
      <c r="E44" s="111">
        <v>0</v>
      </c>
      <c r="F44" s="136">
        <v>0</v>
      </c>
      <c r="G44" s="111">
        <v>0</v>
      </c>
      <c r="H44" s="136">
        <v>0</v>
      </c>
      <c r="I44" s="111">
        <v>0</v>
      </c>
      <c r="J44" s="136">
        <v>0</v>
      </c>
      <c r="K44" s="109">
        <v>0</v>
      </c>
      <c r="L44" s="146">
        <v>0</v>
      </c>
      <c r="M44" s="147">
        <v>0</v>
      </c>
      <c r="O44" s="68"/>
      <c r="P44" s="68"/>
      <c r="Q44" s="68"/>
      <c r="R44" s="68"/>
    </row>
    <row r="45" spans="2:18" ht="21.95" customHeight="1" thickTop="1" x14ac:dyDescent="0.25">
      <c r="B45" s="124">
        <v>80</v>
      </c>
      <c r="C45" s="125" t="s">
        <v>76</v>
      </c>
      <c r="D45" s="148">
        <v>0</v>
      </c>
      <c r="E45" s="129">
        <v>0</v>
      </c>
      <c r="F45" s="130">
        <v>0</v>
      </c>
      <c r="G45" s="129">
        <v>0</v>
      </c>
      <c r="H45" s="149">
        <v>0</v>
      </c>
      <c r="I45" s="129">
        <v>0</v>
      </c>
      <c r="J45" s="130">
        <v>0</v>
      </c>
      <c r="K45" s="150">
        <v>0</v>
      </c>
      <c r="L45" s="151">
        <v>0</v>
      </c>
      <c r="M45" s="152">
        <v>0</v>
      </c>
      <c r="N45" s="260" t="s">
        <v>237</v>
      </c>
      <c r="O45" s="68"/>
      <c r="P45" s="68"/>
      <c r="Q45" s="68"/>
      <c r="R45" s="68"/>
    </row>
    <row r="46" spans="2:18" ht="21.95" customHeight="1" x14ac:dyDescent="0.25">
      <c r="B46" s="124">
        <v>81</v>
      </c>
      <c r="C46" s="125" t="s">
        <v>48</v>
      </c>
      <c r="D46" s="148">
        <v>0</v>
      </c>
      <c r="E46" s="129">
        <v>0</v>
      </c>
      <c r="F46" s="130">
        <v>0</v>
      </c>
      <c r="G46" s="129">
        <v>0</v>
      </c>
      <c r="H46" s="149">
        <v>0</v>
      </c>
      <c r="I46" s="129">
        <v>0</v>
      </c>
      <c r="J46" s="130">
        <v>0</v>
      </c>
      <c r="K46" s="150">
        <v>0</v>
      </c>
      <c r="L46" s="151">
        <v>0</v>
      </c>
      <c r="M46" s="152">
        <v>0</v>
      </c>
      <c r="N46" s="260" t="s">
        <v>238</v>
      </c>
      <c r="O46" s="68"/>
      <c r="P46" s="68"/>
      <c r="Q46" s="68"/>
      <c r="R46" s="68"/>
    </row>
    <row r="47" spans="2:18" ht="21.95" customHeight="1" x14ac:dyDescent="0.25">
      <c r="B47" s="124">
        <v>82</v>
      </c>
      <c r="C47" s="125" t="s">
        <v>49</v>
      </c>
      <c r="D47" s="148">
        <v>0</v>
      </c>
      <c r="E47" s="129">
        <v>0</v>
      </c>
      <c r="F47" s="130">
        <v>0</v>
      </c>
      <c r="G47" s="129">
        <v>0</v>
      </c>
      <c r="H47" s="149">
        <v>0</v>
      </c>
      <c r="I47" s="129">
        <v>0</v>
      </c>
      <c r="J47" s="130">
        <v>0</v>
      </c>
      <c r="K47" s="150">
        <v>0</v>
      </c>
      <c r="L47" s="151">
        <v>0</v>
      </c>
      <c r="M47" s="152">
        <v>0</v>
      </c>
      <c r="N47" s="260" t="s">
        <v>239</v>
      </c>
      <c r="O47" s="68"/>
      <c r="P47" s="68"/>
      <c r="Q47" s="68"/>
      <c r="R47" s="68"/>
    </row>
    <row r="48" spans="2:18" ht="21.95" customHeight="1" thickBot="1" x14ac:dyDescent="0.3">
      <c r="B48" s="124">
        <v>89</v>
      </c>
      <c r="C48" s="125" t="s">
        <v>50</v>
      </c>
      <c r="D48" s="148">
        <v>0</v>
      </c>
      <c r="E48" s="129">
        <v>0</v>
      </c>
      <c r="F48" s="130">
        <v>0</v>
      </c>
      <c r="G48" s="129">
        <v>0</v>
      </c>
      <c r="H48" s="149">
        <v>0</v>
      </c>
      <c r="I48" s="129">
        <v>0</v>
      </c>
      <c r="J48" s="130">
        <v>0</v>
      </c>
      <c r="K48" s="150">
        <v>0</v>
      </c>
      <c r="L48" s="151">
        <v>0</v>
      </c>
      <c r="M48" s="152">
        <v>0</v>
      </c>
      <c r="N48" s="260" t="s">
        <v>240</v>
      </c>
      <c r="O48" s="68"/>
      <c r="P48" s="68"/>
      <c r="Q48" s="68"/>
      <c r="R48" s="68"/>
    </row>
    <row r="49" spans="2:18" ht="21.95" customHeight="1" thickTop="1" thickBot="1" x14ac:dyDescent="0.3">
      <c r="B49" s="106">
        <v>9</v>
      </c>
      <c r="C49" s="107" t="s">
        <v>51</v>
      </c>
      <c r="D49" s="145">
        <v>3</v>
      </c>
      <c r="E49" s="111">
        <v>1.4858841010401188E-3</v>
      </c>
      <c r="F49" s="136">
        <v>1</v>
      </c>
      <c r="G49" s="111">
        <v>2.1048200378867606E-4</v>
      </c>
      <c r="H49" s="136">
        <v>0</v>
      </c>
      <c r="I49" s="111">
        <v>0</v>
      </c>
      <c r="J49" s="136">
        <v>0</v>
      </c>
      <c r="K49" s="109">
        <v>0</v>
      </c>
      <c r="L49" s="146">
        <v>4</v>
      </c>
      <c r="M49" s="147">
        <v>5.6553089212498236E-4</v>
      </c>
      <c r="O49" s="68"/>
      <c r="P49" s="68"/>
      <c r="Q49" s="68"/>
      <c r="R49" s="68"/>
    </row>
    <row r="50" spans="2:18" ht="21.95" customHeight="1" thickTop="1" x14ac:dyDescent="0.25">
      <c r="B50" s="124">
        <v>90</v>
      </c>
      <c r="C50" s="125" t="s">
        <v>52</v>
      </c>
      <c r="D50" s="148">
        <v>2</v>
      </c>
      <c r="E50" s="129">
        <v>9.9058940069341253E-4</v>
      </c>
      <c r="F50" s="130">
        <v>0</v>
      </c>
      <c r="G50" s="129">
        <v>0</v>
      </c>
      <c r="H50" s="149">
        <v>0</v>
      </c>
      <c r="I50" s="129">
        <v>0</v>
      </c>
      <c r="J50" s="130">
        <v>0</v>
      </c>
      <c r="K50" s="150">
        <v>0</v>
      </c>
      <c r="L50" s="151">
        <v>2</v>
      </c>
      <c r="M50" s="152">
        <v>2.8276544606249118E-4</v>
      </c>
      <c r="N50" s="260" t="s">
        <v>241</v>
      </c>
      <c r="O50" s="68"/>
      <c r="P50" s="68"/>
      <c r="Q50" s="68"/>
      <c r="R50" s="68"/>
    </row>
    <row r="51" spans="2:18" ht="21.95" customHeight="1" x14ac:dyDescent="0.25">
      <c r="B51" s="124">
        <v>91</v>
      </c>
      <c r="C51" s="125" t="s">
        <v>53</v>
      </c>
      <c r="D51" s="148">
        <v>0</v>
      </c>
      <c r="E51" s="129">
        <v>0</v>
      </c>
      <c r="F51" s="130">
        <v>0</v>
      </c>
      <c r="G51" s="129">
        <v>0</v>
      </c>
      <c r="H51" s="149">
        <v>0</v>
      </c>
      <c r="I51" s="129">
        <v>0</v>
      </c>
      <c r="J51" s="130">
        <v>0</v>
      </c>
      <c r="K51" s="150">
        <v>0</v>
      </c>
      <c r="L51" s="151">
        <v>0</v>
      </c>
      <c r="M51" s="152">
        <v>0</v>
      </c>
      <c r="N51" s="260" t="s">
        <v>242</v>
      </c>
      <c r="O51" s="68"/>
      <c r="P51" s="68"/>
      <c r="Q51" s="68"/>
      <c r="R51" s="68"/>
    </row>
    <row r="52" spans="2:18" ht="21.95" customHeight="1" x14ac:dyDescent="0.25">
      <c r="B52" s="124">
        <v>92</v>
      </c>
      <c r="C52" s="125" t="s">
        <v>54</v>
      </c>
      <c r="D52" s="148">
        <v>0</v>
      </c>
      <c r="E52" s="129">
        <v>0</v>
      </c>
      <c r="F52" s="130">
        <v>0</v>
      </c>
      <c r="G52" s="129">
        <v>0</v>
      </c>
      <c r="H52" s="149">
        <v>0</v>
      </c>
      <c r="I52" s="129">
        <v>0</v>
      </c>
      <c r="J52" s="130">
        <v>0</v>
      </c>
      <c r="K52" s="150">
        <v>0</v>
      </c>
      <c r="L52" s="151">
        <v>0</v>
      </c>
      <c r="M52" s="152">
        <v>0</v>
      </c>
      <c r="N52" s="260" t="s">
        <v>243</v>
      </c>
      <c r="O52" s="68"/>
      <c r="P52" s="68"/>
      <c r="Q52" s="68"/>
      <c r="R52" s="68"/>
    </row>
    <row r="53" spans="2:18" ht="21.95" customHeight="1" thickBot="1" x14ac:dyDescent="0.3">
      <c r="B53" s="124">
        <v>99</v>
      </c>
      <c r="C53" s="125" t="s">
        <v>55</v>
      </c>
      <c r="D53" s="148">
        <v>1</v>
      </c>
      <c r="E53" s="129">
        <v>4.9529470034670627E-4</v>
      </c>
      <c r="F53" s="130">
        <v>1</v>
      </c>
      <c r="G53" s="129">
        <v>2.1048200378867606E-4</v>
      </c>
      <c r="H53" s="149">
        <v>0</v>
      </c>
      <c r="I53" s="129">
        <v>0</v>
      </c>
      <c r="J53" s="130">
        <v>0</v>
      </c>
      <c r="K53" s="150">
        <v>0</v>
      </c>
      <c r="L53" s="151">
        <v>2</v>
      </c>
      <c r="M53" s="152">
        <v>2.8276544606249118E-4</v>
      </c>
      <c r="N53" s="260" t="s">
        <v>244</v>
      </c>
      <c r="O53" s="68"/>
      <c r="P53" s="68"/>
      <c r="Q53" s="68"/>
      <c r="R53" s="68"/>
    </row>
    <row r="54" spans="2:18" ht="21.95" customHeight="1" thickTop="1" thickBot="1" x14ac:dyDescent="0.3">
      <c r="B54" s="106">
        <v>10</v>
      </c>
      <c r="C54" s="107" t="s">
        <v>56</v>
      </c>
      <c r="D54" s="145">
        <v>0</v>
      </c>
      <c r="E54" s="111">
        <v>0</v>
      </c>
      <c r="F54" s="136">
        <v>0</v>
      </c>
      <c r="G54" s="111">
        <v>0</v>
      </c>
      <c r="H54" s="136">
        <v>0</v>
      </c>
      <c r="I54" s="111">
        <v>0</v>
      </c>
      <c r="J54" s="136">
        <v>0</v>
      </c>
      <c r="K54" s="109">
        <v>0</v>
      </c>
      <c r="L54" s="146">
        <v>0</v>
      </c>
      <c r="M54" s="147">
        <v>0</v>
      </c>
      <c r="O54" s="68"/>
      <c r="P54" s="68"/>
      <c r="Q54" s="68"/>
      <c r="R54" s="68"/>
    </row>
    <row r="55" spans="2:18" ht="21.95" customHeight="1" thickTop="1" x14ac:dyDescent="0.25">
      <c r="B55" s="124">
        <v>100</v>
      </c>
      <c r="C55" s="125" t="s">
        <v>57</v>
      </c>
      <c r="D55" s="148">
        <v>0</v>
      </c>
      <c r="E55" s="129">
        <v>0</v>
      </c>
      <c r="F55" s="130">
        <v>0</v>
      </c>
      <c r="G55" s="129">
        <v>0</v>
      </c>
      <c r="H55" s="149">
        <v>0</v>
      </c>
      <c r="I55" s="129">
        <v>0</v>
      </c>
      <c r="J55" s="130">
        <v>0</v>
      </c>
      <c r="K55" s="150">
        <v>0</v>
      </c>
      <c r="L55" s="151">
        <v>0</v>
      </c>
      <c r="M55" s="152">
        <v>0</v>
      </c>
      <c r="N55" s="260" t="s">
        <v>245</v>
      </c>
      <c r="O55" s="68"/>
      <c r="P55" s="68"/>
      <c r="Q55" s="68"/>
      <c r="R55" s="68"/>
    </row>
    <row r="56" spans="2:18" ht="21.95" customHeight="1" x14ac:dyDescent="0.25">
      <c r="B56" s="124">
        <v>101</v>
      </c>
      <c r="C56" s="125" t="s">
        <v>58</v>
      </c>
      <c r="D56" s="148">
        <v>0</v>
      </c>
      <c r="E56" s="129">
        <v>0</v>
      </c>
      <c r="F56" s="130">
        <v>0</v>
      </c>
      <c r="G56" s="129">
        <v>0</v>
      </c>
      <c r="H56" s="149">
        <v>0</v>
      </c>
      <c r="I56" s="129">
        <v>0</v>
      </c>
      <c r="J56" s="130">
        <v>0</v>
      </c>
      <c r="K56" s="150">
        <v>0</v>
      </c>
      <c r="L56" s="151">
        <v>0</v>
      </c>
      <c r="M56" s="152">
        <v>0</v>
      </c>
      <c r="N56" s="260" t="s">
        <v>246</v>
      </c>
      <c r="O56" s="68"/>
      <c r="P56" s="68"/>
      <c r="Q56" s="68"/>
      <c r="R56" s="68"/>
    </row>
    <row r="57" spans="2:18" ht="21.95" customHeight="1" x14ac:dyDescent="0.25">
      <c r="B57" s="124">
        <v>102</v>
      </c>
      <c r="C57" s="125" t="s">
        <v>59</v>
      </c>
      <c r="D57" s="148">
        <v>0</v>
      </c>
      <c r="E57" s="129">
        <v>0</v>
      </c>
      <c r="F57" s="130">
        <v>0</v>
      </c>
      <c r="G57" s="129">
        <v>0</v>
      </c>
      <c r="H57" s="149">
        <v>0</v>
      </c>
      <c r="I57" s="129">
        <v>0</v>
      </c>
      <c r="J57" s="130">
        <v>0</v>
      </c>
      <c r="K57" s="150">
        <v>0</v>
      </c>
      <c r="L57" s="151">
        <v>0</v>
      </c>
      <c r="M57" s="152">
        <v>0</v>
      </c>
      <c r="N57" s="260" t="s">
        <v>247</v>
      </c>
      <c r="O57" s="68"/>
      <c r="P57" s="68"/>
      <c r="Q57" s="68"/>
      <c r="R57" s="68"/>
    </row>
    <row r="58" spans="2:18" ht="21.95" customHeight="1" x14ac:dyDescent="0.25">
      <c r="B58" s="124">
        <v>103</v>
      </c>
      <c r="C58" s="125" t="s">
        <v>60</v>
      </c>
      <c r="D58" s="148">
        <v>0</v>
      </c>
      <c r="E58" s="129">
        <v>0</v>
      </c>
      <c r="F58" s="130">
        <v>0</v>
      </c>
      <c r="G58" s="129">
        <v>0</v>
      </c>
      <c r="H58" s="149">
        <v>0</v>
      </c>
      <c r="I58" s="129">
        <v>0</v>
      </c>
      <c r="J58" s="130">
        <v>0</v>
      </c>
      <c r="K58" s="150">
        <v>0</v>
      </c>
      <c r="L58" s="151">
        <v>0</v>
      </c>
      <c r="M58" s="152">
        <v>0</v>
      </c>
      <c r="N58" s="260" t="s">
        <v>248</v>
      </c>
      <c r="O58" s="68"/>
      <c r="P58" s="68"/>
      <c r="Q58" s="68"/>
      <c r="R58" s="68"/>
    </row>
    <row r="59" spans="2:18" ht="21.95" customHeight="1" thickBot="1" x14ac:dyDescent="0.3">
      <c r="B59" s="124">
        <v>109</v>
      </c>
      <c r="C59" s="125" t="s">
        <v>61</v>
      </c>
      <c r="D59" s="148">
        <v>0</v>
      </c>
      <c r="E59" s="129">
        <v>0</v>
      </c>
      <c r="F59" s="130">
        <v>0</v>
      </c>
      <c r="G59" s="129">
        <v>0</v>
      </c>
      <c r="H59" s="149">
        <v>0</v>
      </c>
      <c r="I59" s="129">
        <v>0</v>
      </c>
      <c r="J59" s="130">
        <v>0</v>
      </c>
      <c r="K59" s="150">
        <v>0</v>
      </c>
      <c r="L59" s="151">
        <v>0</v>
      </c>
      <c r="M59" s="152">
        <v>0</v>
      </c>
      <c r="N59" s="260" t="s">
        <v>249</v>
      </c>
      <c r="O59" s="68"/>
      <c r="P59" s="68"/>
      <c r="Q59" s="68"/>
      <c r="R59" s="68"/>
    </row>
    <row r="60" spans="2:18" ht="21.95" customHeight="1" thickTop="1" thickBot="1" x14ac:dyDescent="0.3">
      <c r="B60" s="106">
        <v>11</v>
      </c>
      <c r="C60" s="107" t="s">
        <v>62</v>
      </c>
      <c r="D60" s="145">
        <v>23</v>
      </c>
      <c r="E60" s="111">
        <v>1.1391778107974244E-2</v>
      </c>
      <c r="F60" s="136">
        <v>55</v>
      </c>
      <c r="G60" s="111">
        <v>1.1576510208377183E-2</v>
      </c>
      <c r="H60" s="136">
        <v>2</v>
      </c>
      <c r="I60" s="111">
        <v>6.7340067340067337E-3</v>
      </c>
      <c r="J60" s="136">
        <v>0</v>
      </c>
      <c r="K60" s="109">
        <v>0</v>
      </c>
      <c r="L60" s="146">
        <v>80</v>
      </c>
      <c r="M60" s="147">
        <v>1.1310617842499648E-2</v>
      </c>
      <c r="O60" s="68"/>
      <c r="P60" s="68"/>
      <c r="Q60" s="68"/>
      <c r="R60" s="68"/>
    </row>
    <row r="61" spans="2:18" ht="21.95" customHeight="1" thickTop="1" x14ac:dyDescent="0.25">
      <c r="B61" s="124">
        <v>110</v>
      </c>
      <c r="C61" s="125" t="s">
        <v>77</v>
      </c>
      <c r="D61" s="148">
        <v>13</v>
      </c>
      <c r="E61" s="129">
        <v>6.4388311045071814E-3</v>
      </c>
      <c r="F61" s="130">
        <v>18</v>
      </c>
      <c r="G61" s="129">
        <v>3.7886760681961691E-3</v>
      </c>
      <c r="H61" s="149">
        <v>0</v>
      </c>
      <c r="I61" s="129">
        <v>0</v>
      </c>
      <c r="J61" s="130">
        <v>0</v>
      </c>
      <c r="K61" s="150">
        <v>0</v>
      </c>
      <c r="L61" s="151">
        <v>31</v>
      </c>
      <c r="M61" s="152">
        <v>4.3828644139686131E-3</v>
      </c>
      <c r="N61" s="260" t="s">
        <v>250</v>
      </c>
      <c r="O61" s="68"/>
      <c r="P61" s="68"/>
      <c r="Q61" s="68"/>
      <c r="R61" s="68"/>
    </row>
    <row r="62" spans="2:18" ht="21.95" customHeight="1" x14ac:dyDescent="0.25">
      <c r="B62" s="124">
        <v>111</v>
      </c>
      <c r="C62" s="125" t="s">
        <v>64</v>
      </c>
      <c r="D62" s="148">
        <v>5</v>
      </c>
      <c r="E62" s="129">
        <v>2.4764735017335313E-3</v>
      </c>
      <c r="F62" s="130">
        <v>19</v>
      </c>
      <c r="G62" s="129">
        <v>3.9991580719848452E-3</v>
      </c>
      <c r="H62" s="149">
        <v>1</v>
      </c>
      <c r="I62" s="129">
        <v>3.3670033670033669E-3</v>
      </c>
      <c r="J62" s="130">
        <v>0</v>
      </c>
      <c r="K62" s="150">
        <v>0</v>
      </c>
      <c r="L62" s="151">
        <v>25</v>
      </c>
      <c r="M62" s="152">
        <v>3.5345680757811397E-3</v>
      </c>
      <c r="N62" s="260" t="s">
        <v>251</v>
      </c>
      <c r="O62" s="68"/>
      <c r="P62" s="68"/>
      <c r="Q62" s="68"/>
      <c r="R62" s="68"/>
    </row>
    <row r="63" spans="2:18" ht="21.95" customHeight="1" x14ac:dyDescent="0.25">
      <c r="B63" s="124">
        <v>112</v>
      </c>
      <c r="C63" s="125" t="s">
        <v>65</v>
      </c>
      <c r="D63" s="148">
        <v>3</v>
      </c>
      <c r="E63" s="129">
        <v>1.4858841010401188E-3</v>
      </c>
      <c r="F63" s="130">
        <v>16</v>
      </c>
      <c r="G63" s="129">
        <v>3.367712060618817E-3</v>
      </c>
      <c r="H63" s="149">
        <v>1</v>
      </c>
      <c r="I63" s="129">
        <v>3.3670033670033669E-3</v>
      </c>
      <c r="J63" s="130">
        <v>0</v>
      </c>
      <c r="K63" s="150">
        <v>0</v>
      </c>
      <c r="L63" s="151">
        <v>20</v>
      </c>
      <c r="M63" s="152">
        <v>2.8276544606249117E-3</v>
      </c>
      <c r="N63" s="260" t="s">
        <v>252</v>
      </c>
      <c r="O63" s="68"/>
      <c r="P63" s="68"/>
      <c r="Q63" s="68"/>
      <c r="R63" s="68"/>
    </row>
    <row r="64" spans="2:18" ht="21.95" customHeight="1" x14ac:dyDescent="0.25">
      <c r="B64" s="124">
        <v>119</v>
      </c>
      <c r="C64" s="125" t="s">
        <v>66</v>
      </c>
      <c r="D64" s="148">
        <v>2</v>
      </c>
      <c r="E64" s="129">
        <v>9.9058940069341253E-4</v>
      </c>
      <c r="F64" s="130">
        <v>2</v>
      </c>
      <c r="G64" s="129">
        <v>4.2096400757735212E-4</v>
      </c>
      <c r="H64" s="149">
        <v>0</v>
      </c>
      <c r="I64" s="129">
        <v>0</v>
      </c>
      <c r="J64" s="130">
        <v>0</v>
      </c>
      <c r="K64" s="150">
        <v>0</v>
      </c>
      <c r="L64" s="151">
        <v>4</v>
      </c>
      <c r="M64" s="152">
        <v>5.6553089212498236E-4</v>
      </c>
      <c r="N64" s="260" t="s">
        <v>253</v>
      </c>
      <c r="O64" s="68"/>
      <c r="P64" s="68"/>
      <c r="Q64" s="68"/>
      <c r="R64" s="68"/>
    </row>
    <row r="65" spans="2:18" ht="21.95" customHeight="1" thickBot="1" x14ac:dyDescent="0.3">
      <c r="B65" s="124">
        <v>120</v>
      </c>
      <c r="C65" s="125" t="s">
        <v>67</v>
      </c>
      <c r="D65" s="148">
        <v>185</v>
      </c>
      <c r="E65" s="129">
        <v>9.1629519564140657E-2</v>
      </c>
      <c r="F65" s="130">
        <v>424</v>
      </c>
      <c r="G65" s="129">
        <v>8.9244369606398657E-2</v>
      </c>
      <c r="H65" s="149">
        <v>42</v>
      </c>
      <c r="I65" s="129">
        <v>0.14141414141414141</v>
      </c>
      <c r="J65" s="130">
        <v>4</v>
      </c>
      <c r="K65" s="150">
        <v>0.66666666666666663</v>
      </c>
      <c r="L65" s="151">
        <v>655</v>
      </c>
      <c r="M65" s="152">
        <v>9.2605683585465851E-2</v>
      </c>
      <c r="N65" s="260" t="s">
        <v>254</v>
      </c>
      <c r="O65" s="68"/>
      <c r="P65" s="68"/>
      <c r="Q65" s="68"/>
      <c r="R65" s="68"/>
    </row>
    <row r="66" spans="2:18" ht="21.95" customHeight="1" thickTop="1" thickBot="1" x14ac:dyDescent="0.3">
      <c r="B66" s="106">
        <v>999</v>
      </c>
      <c r="C66" s="107" t="s">
        <v>68</v>
      </c>
      <c r="D66" s="145">
        <v>11</v>
      </c>
      <c r="E66" s="111">
        <v>5.4482417038137689E-3</v>
      </c>
      <c r="F66" s="136">
        <v>28</v>
      </c>
      <c r="G66" s="111">
        <v>5.8934961060829296E-3</v>
      </c>
      <c r="H66" s="136">
        <v>1</v>
      </c>
      <c r="I66" s="111">
        <v>3.3670033670033669E-3</v>
      </c>
      <c r="J66" s="136">
        <v>0</v>
      </c>
      <c r="K66" s="109">
        <v>0</v>
      </c>
      <c r="L66" s="146">
        <v>40</v>
      </c>
      <c r="M66" s="147">
        <v>5.6553089212498233E-3</v>
      </c>
      <c r="N66" s="260" t="s">
        <v>255</v>
      </c>
      <c r="O66" s="68"/>
      <c r="P66" s="68"/>
      <c r="Q66" s="68"/>
      <c r="R66" s="68"/>
    </row>
    <row r="67" spans="2:18" ht="21.95" customHeight="1" thickTop="1" thickBot="1" x14ac:dyDescent="0.3">
      <c r="B67" s="263" t="s">
        <v>69</v>
      </c>
      <c r="C67" s="264"/>
      <c r="D67" s="153">
        <v>2019</v>
      </c>
      <c r="E67" s="142">
        <v>0.99999999999999989</v>
      </c>
      <c r="F67" s="143">
        <v>4751</v>
      </c>
      <c r="G67" s="142">
        <v>1</v>
      </c>
      <c r="H67" s="143">
        <v>297</v>
      </c>
      <c r="I67" s="142">
        <v>0.99999999999999989</v>
      </c>
      <c r="J67" s="143">
        <v>6</v>
      </c>
      <c r="K67" s="140">
        <v>1</v>
      </c>
      <c r="L67" s="153">
        <v>7073</v>
      </c>
      <c r="M67" s="154">
        <v>0.99999999999999978</v>
      </c>
      <c r="N67" s="261" t="s">
        <v>90</v>
      </c>
      <c r="O67" s="68"/>
      <c r="P67" s="68"/>
      <c r="Q67" s="68"/>
      <c r="R67" s="68"/>
    </row>
    <row r="68" spans="2:18" ht="16.5" thickTop="1" thickBot="1" x14ac:dyDescent="0.3">
      <c r="B68" s="69"/>
      <c r="C68" s="70"/>
      <c r="D68" s="71"/>
      <c r="E68" s="72"/>
      <c r="F68" s="71"/>
      <c r="G68" s="72"/>
      <c r="H68" s="71"/>
      <c r="I68" s="72"/>
      <c r="J68" s="71"/>
      <c r="K68" s="72"/>
      <c r="L68" s="71"/>
      <c r="M68" s="72"/>
    </row>
    <row r="69" spans="2:18" ht="15.75" thickTop="1" x14ac:dyDescent="0.25">
      <c r="B69" s="210" t="s">
        <v>78</v>
      </c>
      <c r="C69" s="211"/>
      <c r="D69" s="82"/>
      <c r="E69" s="81"/>
      <c r="F69" s="82"/>
      <c r="G69" s="81"/>
      <c r="H69" s="82"/>
      <c r="I69" s="81"/>
      <c r="J69" s="82"/>
      <c r="K69" s="81"/>
      <c r="L69" s="82"/>
      <c r="M69" s="81"/>
    </row>
    <row r="70" spans="2:18" ht="15.75" thickBot="1" x14ac:dyDescent="0.3">
      <c r="B70" s="212" t="s">
        <v>307</v>
      </c>
      <c r="C70" s="213"/>
      <c r="D70" s="81"/>
      <c r="E70" s="81"/>
      <c r="F70" s="81"/>
      <c r="G70" s="81"/>
      <c r="H70" s="81"/>
      <c r="I70" s="81"/>
      <c r="J70" s="81"/>
      <c r="K70" s="81"/>
      <c r="L70" s="84"/>
      <c r="M70" s="81"/>
    </row>
    <row r="71" spans="2:18" ht="15.75" thickTop="1" x14ac:dyDescent="0.25">
      <c r="B71" s="85"/>
      <c r="C71" s="81"/>
      <c r="D71" s="81"/>
      <c r="E71" s="81"/>
      <c r="F71" s="81"/>
      <c r="G71" s="81"/>
      <c r="H71" s="81"/>
      <c r="I71" s="81"/>
      <c r="J71" s="81"/>
      <c r="K71" s="81"/>
      <c r="L71" s="84"/>
      <c r="M71" s="81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U74"/>
  <sheetViews>
    <sheetView topLeftCell="B1" zoomScale="80" zoomScaleNormal="80" workbookViewId="0">
      <selection activeCell="B2" sqref="B2:L2"/>
    </sheetView>
  </sheetViews>
  <sheetFormatPr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2" width="13.7109375" style="67" customWidth="1"/>
    <col min="13" max="13" width="9.140625" style="259" customWidth="1"/>
    <col min="14" max="16384" width="9.140625" style="67"/>
  </cols>
  <sheetData>
    <row r="1" spans="2:21" ht="15.75" thickBot="1" x14ac:dyDescent="0.3"/>
    <row r="2" spans="2:21" ht="25.15" customHeight="1" thickTop="1" thickBot="1" x14ac:dyDescent="0.3">
      <c r="B2" s="283" t="s">
        <v>335</v>
      </c>
      <c r="C2" s="284"/>
      <c r="D2" s="297"/>
      <c r="E2" s="297"/>
      <c r="F2" s="297"/>
      <c r="G2" s="297"/>
      <c r="H2" s="297"/>
      <c r="I2" s="297"/>
      <c r="J2" s="297"/>
      <c r="K2" s="297"/>
      <c r="L2" s="298"/>
    </row>
    <row r="3" spans="2:21" ht="25.15" customHeight="1" thickTop="1" thickBot="1" x14ac:dyDescent="0.3">
      <c r="B3" s="300" t="s">
        <v>2</v>
      </c>
      <c r="C3" s="303" t="s">
        <v>0</v>
      </c>
      <c r="D3" s="306" t="s">
        <v>80</v>
      </c>
      <c r="E3" s="307"/>
      <c r="F3" s="307"/>
      <c r="G3" s="307"/>
      <c r="H3" s="307"/>
      <c r="I3" s="307"/>
      <c r="J3" s="307"/>
      <c r="K3" s="307"/>
      <c r="L3" s="308"/>
    </row>
    <row r="4" spans="2:21" ht="25.15" customHeight="1" thickTop="1" thickBot="1" x14ac:dyDescent="0.3">
      <c r="B4" s="301"/>
      <c r="C4" s="304"/>
      <c r="D4" s="306" t="s">
        <v>81</v>
      </c>
      <c r="E4" s="309"/>
      <c r="F4" s="309"/>
      <c r="G4" s="309"/>
      <c r="H4" s="309"/>
      <c r="I4" s="309"/>
      <c r="J4" s="309"/>
      <c r="K4" s="293" t="s">
        <v>69</v>
      </c>
      <c r="L4" s="310"/>
    </row>
    <row r="5" spans="2:21" ht="25.15" customHeight="1" thickTop="1" x14ac:dyDescent="0.25">
      <c r="B5" s="301"/>
      <c r="C5" s="304"/>
      <c r="D5" s="289" t="s">
        <v>72</v>
      </c>
      <c r="E5" s="278"/>
      <c r="F5" s="277" t="s">
        <v>305</v>
      </c>
      <c r="G5" s="278"/>
      <c r="H5" s="277" t="s">
        <v>306</v>
      </c>
      <c r="I5" s="278"/>
      <c r="J5" s="155" t="s">
        <v>73</v>
      </c>
      <c r="K5" s="311"/>
      <c r="L5" s="312"/>
    </row>
    <row r="6" spans="2:21" ht="25.15" customHeight="1" thickBot="1" x14ac:dyDescent="0.3">
      <c r="B6" s="302"/>
      <c r="C6" s="305"/>
      <c r="D6" s="252" t="s">
        <v>4</v>
      </c>
      <c r="E6" s="248" t="s">
        <v>5</v>
      </c>
      <c r="F6" s="249" t="s">
        <v>4</v>
      </c>
      <c r="G6" s="248" t="s">
        <v>5</v>
      </c>
      <c r="H6" s="249" t="s">
        <v>4</v>
      </c>
      <c r="I6" s="248" t="s">
        <v>5</v>
      </c>
      <c r="J6" s="250" t="s">
        <v>4</v>
      </c>
      <c r="K6" s="252" t="s">
        <v>4</v>
      </c>
      <c r="L6" s="251" t="s">
        <v>5</v>
      </c>
    </row>
    <row r="7" spans="2:21" ht="21.95" customHeight="1" thickTop="1" thickBot="1" x14ac:dyDescent="0.3">
      <c r="B7" s="156" t="s">
        <v>6</v>
      </c>
      <c r="C7" s="157" t="s">
        <v>7</v>
      </c>
      <c r="D7" s="158">
        <v>100</v>
      </c>
      <c r="E7" s="159">
        <v>7.3152889539136789E-2</v>
      </c>
      <c r="F7" s="112">
        <v>118</v>
      </c>
      <c r="G7" s="159">
        <v>4.1172365666434056E-2</v>
      </c>
      <c r="H7" s="112">
        <v>12</v>
      </c>
      <c r="I7" s="159">
        <v>6.9364161849710976E-2</v>
      </c>
      <c r="J7" s="108">
        <v>1</v>
      </c>
      <c r="K7" s="158">
        <v>231</v>
      </c>
      <c r="L7" s="160">
        <v>5.2392832841914268E-2</v>
      </c>
      <c r="M7" s="260" t="s">
        <v>206</v>
      </c>
      <c r="N7" s="68"/>
      <c r="O7" s="68"/>
      <c r="P7" s="68"/>
      <c r="Q7" s="68"/>
      <c r="R7" s="68"/>
      <c r="S7" s="68"/>
      <c r="T7" s="68"/>
      <c r="U7" s="68"/>
    </row>
    <row r="8" spans="2:21" ht="21.95" customHeight="1" thickTop="1" thickBot="1" x14ac:dyDescent="0.3">
      <c r="B8" s="114" t="s">
        <v>8</v>
      </c>
      <c r="C8" s="161" t="s">
        <v>9</v>
      </c>
      <c r="D8" s="158">
        <v>641</v>
      </c>
      <c r="E8" s="159">
        <v>0.46891002194586689</v>
      </c>
      <c r="F8" s="112">
        <v>1094</v>
      </c>
      <c r="G8" s="159">
        <v>0.3817166782972784</v>
      </c>
      <c r="H8" s="112">
        <v>27</v>
      </c>
      <c r="I8" s="159">
        <v>0.15606936416184972</v>
      </c>
      <c r="J8" s="108">
        <v>0</v>
      </c>
      <c r="K8" s="158">
        <v>1762</v>
      </c>
      <c r="L8" s="160">
        <v>0.39963710591970963</v>
      </c>
      <c r="N8" s="68"/>
      <c r="O8" s="68"/>
      <c r="P8" s="68"/>
      <c r="Q8" s="68"/>
      <c r="R8" s="68"/>
      <c r="S8" s="68"/>
      <c r="T8" s="68"/>
      <c r="U8" s="68"/>
    </row>
    <row r="9" spans="2:21" ht="21.95" customHeight="1" thickTop="1" x14ac:dyDescent="0.25">
      <c r="B9" s="124">
        <v>10</v>
      </c>
      <c r="C9" s="162" t="s">
        <v>10</v>
      </c>
      <c r="D9" s="148">
        <v>48</v>
      </c>
      <c r="E9" s="129">
        <v>3.511338697878566E-2</v>
      </c>
      <c r="F9" s="130">
        <v>65</v>
      </c>
      <c r="G9" s="129">
        <v>2.2679692951849267E-2</v>
      </c>
      <c r="H9" s="130">
        <v>1</v>
      </c>
      <c r="I9" s="129">
        <v>5.7803468208092483E-3</v>
      </c>
      <c r="J9" s="126">
        <v>0</v>
      </c>
      <c r="K9" s="151">
        <v>114</v>
      </c>
      <c r="L9" s="152">
        <v>2.5856203220684961E-2</v>
      </c>
      <c r="M9" s="260" t="s">
        <v>207</v>
      </c>
      <c r="N9" s="68"/>
      <c r="O9" s="68"/>
      <c r="P9" s="68"/>
      <c r="Q9" s="68"/>
      <c r="R9" s="68"/>
      <c r="S9" s="68"/>
      <c r="T9" s="68"/>
      <c r="U9" s="68"/>
    </row>
    <row r="10" spans="2:21" ht="21.95" customHeight="1" x14ac:dyDescent="0.25">
      <c r="B10" s="124">
        <v>11</v>
      </c>
      <c r="C10" s="162" t="s">
        <v>11</v>
      </c>
      <c r="D10" s="148">
        <v>559</v>
      </c>
      <c r="E10" s="129">
        <v>0.40892465252377469</v>
      </c>
      <c r="F10" s="130">
        <v>954</v>
      </c>
      <c r="G10" s="129">
        <v>0.33286810886252616</v>
      </c>
      <c r="H10" s="130">
        <v>25</v>
      </c>
      <c r="I10" s="129">
        <v>0.14450867052023122</v>
      </c>
      <c r="J10" s="126">
        <v>0</v>
      </c>
      <c r="K10" s="151">
        <v>1538</v>
      </c>
      <c r="L10" s="152">
        <v>0.34883193467906554</v>
      </c>
      <c r="M10" s="260" t="s">
        <v>208</v>
      </c>
      <c r="N10" s="68"/>
      <c r="O10" s="68"/>
      <c r="P10" s="68"/>
      <c r="Q10" s="68"/>
      <c r="R10" s="68"/>
      <c r="S10" s="68"/>
      <c r="T10" s="68"/>
      <c r="U10" s="68"/>
    </row>
    <row r="11" spans="2:21" ht="21.95" customHeight="1" x14ac:dyDescent="0.25">
      <c r="B11" s="124">
        <v>12</v>
      </c>
      <c r="C11" s="162" t="s">
        <v>12</v>
      </c>
      <c r="D11" s="148">
        <v>27</v>
      </c>
      <c r="E11" s="129">
        <v>1.9751280175566936E-2</v>
      </c>
      <c r="F11" s="130">
        <v>57</v>
      </c>
      <c r="G11" s="129">
        <v>1.9888346127006282E-2</v>
      </c>
      <c r="H11" s="130">
        <v>1</v>
      </c>
      <c r="I11" s="129">
        <v>5.7803468208092483E-3</v>
      </c>
      <c r="J11" s="126">
        <v>0</v>
      </c>
      <c r="K11" s="151">
        <v>85</v>
      </c>
      <c r="L11" s="152">
        <v>1.9278748015422998E-2</v>
      </c>
      <c r="M11" s="260" t="s">
        <v>209</v>
      </c>
      <c r="N11" s="68"/>
      <c r="O11" s="68"/>
      <c r="P11" s="68"/>
      <c r="Q11" s="68"/>
      <c r="R11" s="68"/>
      <c r="S11" s="68"/>
      <c r="T11" s="68"/>
      <c r="U11" s="68"/>
    </row>
    <row r="12" spans="2:21" ht="21.95" customHeight="1" x14ac:dyDescent="0.25">
      <c r="B12" s="124">
        <v>13</v>
      </c>
      <c r="C12" s="162" t="s">
        <v>13</v>
      </c>
      <c r="D12" s="148">
        <v>0</v>
      </c>
      <c r="E12" s="129">
        <v>0</v>
      </c>
      <c r="F12" s="130">
        <v>1</v>
      </c>
      <c r="G12" s="129">
        <v>3.4891835310537332E-4</v>
      </c>
      <c r="H12" s="130">
        <v>0</v>
      </c>
      <c r="I12" s="129">
        <v>0</v>
      </c>
      <c r="J12" s="126">
        <v>0</v>
      </c>
      <c r="K12" s="151">
        <v>1</v>
      </c>
      <c r="L12" s="152">
        <v>2.2680880018144704E-4</v>
      </c>
      <c r="M12" s="260" t="s">
        <v>210</v>
      </c>
      <c r="N12" s="68"/>
      <c r="O12" s="68"/>
      <c r="P12" s="68"/>
      <c r="Q12" s="68"/>
      <c r="R12" s="68"/>
      <c r="S12" s="68"/>
      <c r="T12" s="68"/>
      <c r="U12" s="68"/>
    </row>
    <row r="13" spans="2:21" ht="21.95" customHeight="1" thickBot="1" x14ac:dyDescent="0.3">
      <c r="B13" s="124">
        <v>19</v>
      </c>
      <c r="C13" s="162" t="s">
        <v>14</v>
      </c>
      <c r="D13" s="148">
        <v>7</v>
      </c>
      <c r="E13" s="129">
        <v>5.1207022677395757E-3</v>
      </c>
      <c r="F13" s="130">
        <v>17</v>
      </c>
      <c r="G13" s="129">
        <v>5.9316120027913472E-3</v>
      </c>
      <c r="H13" s="130">
        <v>0</v>
      </c>
      <c r="I13" s="129">
        <v>0</v>
      </c>
      <c r="J13" s="126">
        <v>0</v>
      </c>
      <c r="K13" s="151">
        <v>24</v>
      </c>
      <c r="L13" s="152">
        <v>5.4434112043547289E-3</v>
      </c>
      <c r="M13" s="260" t="s">
        <v>211</v>
      </c>
      <c r="N13" s="68"/>
      <c r="O13" s="68"/>
      <c r="P13" s="68"/>
      <c r="Q13" s="68"/>
      <c r="R13" s="68"/>
      <c r="S13" s="68"/>
      <c r="T13" s="68"/>
      <c r="U13" s="68"/>
    </row>
    <row r="14" spans="2:21" ht="21.95" customHeight="1" thickTop="1" thickBot="1" x14ac:dyDescent="0.3">
      <c r="B14" s="132">
        <v>2</v>
      </c>
      <c r="C14" s="163" t="s">
        <v>15</v>
      </c>
      <c r="D14" s="158">
        <v>45</v>
      </c>
      <c r="E14" s="159">
        <v>3.2918800292611558E-2</v>
      </c>
      <c r="F14" s="112">
        <v>296</v>
      </c>
      <c r="G14" s="159">
        <v>0.10327983251919051</v>
      </c>
      <c r="H14" s="112">
        <v>63</v>
      </c>
      <c r="I14" s="159">
        <v>0.36416184971098264</v>
      </c>
      <c r="J14" s="108">
        <v>0</v>
      </c>
      <c r="K14" s="158">
        <v>404</v>
      </c>
      <c r="L14" s="160">
        <v>9.1630755273304609E-2</v>
      </c>
      <c r="N14" s="68"/>
      <c r="O14" s="68"/>
      <c r="P14" s="68"/>
      <c r="Q14" s="68"/>
      <c r="R14" s="68"/>
      <c r="S14" s="68"/>
      <c r="T14" s="68"/>
      <c r="U14" s="68"/>
    </row>
    <row r="15" spans="2:21" ht="21.95" customHeight="1" thickTop="1" x14ac:dyDescent="0.25">
      <c r="B15" s="124">
        <v>20</v>
      </c>
      <c r="C15" s="162" t="s">
        <v>16</v>
      </c>
      <c r="D15" s="148">
        <v>15</v>
      </c>
      <c r="E15" s="129">
        <v>1.0972933430870519E-2</v>
      </c>
      <c r="F15" s="130">
        <v>118</v>
      </c>
      <c r="G15" s="129">
        <v>4.1172365666434056E-2</v>
      </c>
      <c r="H15" s="130">
        <v>28</v>
      </c>
      <c r="I15" s="129">
        <v>0.16184971098265896</v>
      </c>
      <c r="J15" s="126">
        <v>0</v>
      </c>
      <c r="K15" s="151">
        <v>161</v>
      </c>
      <c r="L15" s="152">
        <v>3.6516216829212973E-2</v>
      </c>
      <c r="M15" s="260" t="s">
        <v>212</v>
      </c>
      <c r="N15" s="68"/>
      <c r="O15" s="68"/>
      <c r="P15" s="68"/>
      <c r="Q15" s="68"/>
      <c r="R15" s="68"/>
      <c r="S15" s="68"/>
      <c r="T15" s="68"/>
      <c r="U15" s="68"/>
    </row>
    <row r="16" spans="2:21" ht="21.95" customHeight="1" x14ac:dyDescent="0.25">
      <c r="B16" s="124">
        <v>21</v>
      </c>
      <c r="C16" s="162" t="s">
        <v>17</v>
      </c>
      <c r="D16" s="148">
        <v>27</v>
      </c>
      <c r="E16" s="129">
        <v>1.9751280175566936E-2</v>
      </c>
      <c r="F16" s="130">
        <v>168</v>
      </c>
      <c r="G16" s="129">
        <v>5.861828332170272E-2</v>
      </c>
      <c r="H16" s="130">
        <v>31</v>
      </c>
      <c r="I16" s="129">
        <v>0.1791907514450867</v>
      </c>
      <c r="J16" s="126">
        <v>0</v>
      </c>
      <c r="K16" s="151">
        <v>226</v>
      </c>
      <c r="L16" s="152">
        <v>5.1258788841007034E-2</v>
      </c>
      <c r="M16" s="260" t="s">
        <v>213</v>
      </c>
      <c r="N16" s="68"/>
      <c r="O16" s="68"/>
      <c r="P16" s="68"/>
      <c r="Q16" s="68"/>
      <c r="R16" s="68"/>
      <c r="S16" s="68"/>
      <c r="T16" s="68"/>
      <c r="U16" s="68"/>
    </row>
    <row r="17" spans="2:21" ht="21.95" customHeight="1" x14ac:dyDescent="0.25">
      <c r="B17" s="124">
        <v>22</v>
      </c>
      <c r="C17" s="162" t="s">
        <v>18</v>
      </c>
      <c r="D17" s="148">
        <v>1</v>
      </c>
      <c r="E17" s="129">
        <v>7.3152889539136799E-4</v>
      </c>
      <c r="F17" s="130">
        <v>0</v>
      </c>
      <c r="G17" s="129">
        <v>0</v>
      </c>
      <c r="H17" s="130">
        <v>0</v>
      </c>
      <c r="I17" s="129">
        <v>0</v>
      </c>
      <c r="J17" s="126">
        <v>0</v>
      </c>
      <c r="K17" s="151">
        <v>1</v>
      </c>
      <c r="L17" s="152">
        <v>2.2680880018144704E-4</v>
      </c>
      <c r="M17" s="260" t="s">
        <v>214</v>
      </c>
      <c r="N17" s="68"/>
      <c r="O17" s="68"/>
      <c r="P17" s="68"/>
      <c r="Q17" s="68"/>
      <c r="R17" s="68"/>
      <c r="S17" s="68"/>
      <c r="T17" s="68"/>
      <c r="U17" s="68"/>
    </row>
    <row r="18" spans="2:21" ht="21.95" customHeight="1" thickBot="1" x14ac:dyDescent="0.3">
      <c r="B18" s="124">
        <v>29</v>
      </c>
      <c r="C18" s="162" t="s">
        <v>19</v>
      </c>
      <c r="D18" s="148">
        <v>2</v>
      </c>
      <c r="E18" s="129">
        <v>1.463057790782736E-3</v>
      </c>
      <c r="F18" s="130">
        <v>10</v>
      </c>
      <c r="G18" s="129">
        <v>3.4891835310537334E-3</v>
      </c>
      <c r="H18" s="130">
        <v>4</v>
      </c>
      <c r="I18" s="129">
        <v>2.3121387283236993E-2</v>
      </c>
      <c r="J18" s="126">
        <v>0</v>
      </c>
      <c r="K18" s="151">
        <v>16</v>
      </c>
      <c r="L18" s="152">
        <v>3.6289408029031526E-3</v>
      </c>
      <c r="M18" s="260" t="s">
        <v>215</v>
      </c>
      <c r="N18" s="68"/>
      <c r="O18" s="68"/>
      <c r="P18" s="68"/>
      <c r="Q18" s="68"/>
      <c r="R18" s="68"/>
      <c r="S18" s="68"/>
      <c r="T18" s="68"/>
      <c r="U18" s="68"/>
    </row>
    <row r="19" spans="2:21" ht="21.95" customHeight="1" thickTop="1" thickBot="1" x14ac:dyDescent="0.3">
      <c r="B19" s="132">
        <v>3</v>
      </c>
      <c r="C19" s="163" t="s">
        <v>20</v>
      </c>
      <c r="D19" s="158">
        <v>358</v>
      </c>
      <c r="E19" s="159">
        <v>0.2618873445501097</v>
      </c>
      <c r="F19" s="112">
        <v>812</v>
      </c>
      <c r="G19" s="159">
        <v>0.28332170272156315</v>
      </c>
      <c r="H19" s="112">
        <v>32</v>
      </c>
      <c r="I19" s="159">
        <v>0.18497109826589597</v>
      </c>
      <c r="J19" s="108">
        <v>0</v>
      </c>
      <c r="K19" s="158">
        <v>1202</v>
      </c>
      <c r="L19" s="160">
        <v>0.27262417781809933</v>
      </c>
      <c r="N19" s="68"/>
      <c r="O19" s="68"/>
      <c r="P19" s="68"/>
      <c r="Q19" s="68"/>
      <c r="R19" s="68"/>
      <c r="S19" s="68"/>
      <c r="T19" s="68"/>
      <c r="U19" s="68"/>
    </row>
    <row r="20" spans="2:21" ht="21.95" customHeight="1" thickTop="1" x14ac:dyDescent="0.25">
      <c r="B20" s="124">
        <v>30</v>
      </c>
      <c r="C20" s="162" t="s">
        <v>21</v>
      </c>
      <c r="D20" s="148">
        <v>164</v>
      </c>
      <c r="E20" s="129">
        <v>0.11997073884418434</v>
      </c>
      <c r="F20" s="130">
        <v>375</v>
      </c>
      <c r="G20" s="129">
        <v>0.13084438241451501</v>
      </c>
      <c r="H20" s="130">
        <v>9</v>
      </c>
      <c r="I20" s="129">
        <v>5.2023121387283239E-2</v>
      </c>
      <c r="J20" s="126">
        <v>0</v>
      </c>
      <c r="K20" s="151">
        <v>548</v>
      </c>
      <c r="L20" s="152">
        <v>0.12429122249943297</v>
      </c>
      <c r="M20" s="260" t="s">
        <v>216</v>
      </c>
      <c r="N20" s="68"/>
      <c r="O20" s="68"/>
      <c r="P20" s="68"/>
      <c r="Q20" s="68"/>
      <c r="R20" s="68"/>
      <c r="S20" s="68"/>
      <c r="T20" s="68"/>
      <c r="U20" s="68"/>
    </row>
    <row r="21" spans="2:21" ht="21.95" customHeight="1" x14ac:dyDescent="0.25">
      <c r="B21" s="124">
        <v>31</v>
      </c>
      <c r="C21" s="162" t="s">
        <v>22</v>
      </c>
      <c r="D21" s="148">
        <v>14</v>
      </c>
      <c r="E21" s="129">
        <v>1.0241404535479151E-2</v>
      </c>
      <c r="F21" s="130">
        <v>34</v>
      </c>
      <c r="G21" s="129">
        <v>1.1863224005582694E-2</v>
      </c>
      <c r="H21" s="130">
        <v>4</v>
      </c>
      <c r="I21" s="129">
        <v>2.3121387283236993E-2</v>
      </c>
      <c r="J21" s="126">
        <v>0</v>
      </c>
      <c r="K21" s="151">
        <v>52</v>
      </c>
      <c r="L21" s="152">
        <v>1.1794057609435245E-2</v>
      </c>
      <c r="M21" s="260" t="s">
        <v>217</v>
      </c>
      <c r="N21" s="68"/>
      <c r="O21" s="68"/>
      <c r="P21" s="68"/>
      <c r="Q21" s="68"/>
      <c r="R21" s="68"/>
      <c r="S21" s="68"/>
      <c r="T21" s="68"/>
      <c r="U21" s="68"/>
    </row>
    <row r="22" spans="2:21" ht="21.95" customHeight="1" x14ac:dyDescent="0.25">
      <c r="B22" s="124">
        <v>32</v>
      </c>
      <c r="C22" s="162" t="s">
        <v>23</v>
      </c>
      <c r="D22" s="148">
        <v>138</v>
      </c>
      <c r="E22" s="129">
        <v>0.10095098756400878</v>
      </c>
      <c r="F22" s="130">
        <v>319</v>
      </c>
      <c r="G22" s="129">
        <v>0.1113049546406141</v>
      </c>
      <c r="H22" s="130">
        <v>14</v>
      </c>
      <c r="I22" s="129">
        <v>8.0924855491329481E-2</v>
      </c>
      <c r="J22" s="126">
        <v>0</v>
      </c>
      <c r="K22" s="151">
        <v>471</v>
      </c>
      <c r="L22" s="152">
        <v>0.10682694488546156</v>
      </c>
      <c r="M22" s="260" t="s">
        <v>218</v>
      </c>
      <c r="N22" s="68"/>
      <c r="O22" s="68"/>
      <c r="P22" s="68"/>
      <c r="Q22" s="68"/>
      <c r="R22" s="68"/>
      <c r="S22" s="68"/>
      <c r="T22" s="68"/>
      <c r="U22" s="68"/>
    </row>
    <row r="23" spans="2:21" ht="21.95" customHeight="1" thickBot="1" x14ac:dyDescent="0.3">
      <c r="B23" s="124">
        <v>39</v>
      </c>
      <c r="C23" s="162" t="s">
        <v>24</v>
      </c>
      <c r="D23" s="148">
        <v>42</v>
      </c>
      <c r="E23" s="129">
        <v>3.0724213606437453E-2</v>
      </c>
      <c r="F23" s="130">
        <v>84</v>
      </c>
      <c r="G23" s="129">
        <v>2.930914166085136E-2</v>
      </c>
      <c r="H23" s="130">
        <v>5</v>
      </c>
      <c r="I23" s="129">
        <v>2.8901734104046242E-2</v>
      </c>
      <c r="J23" s="126">
        <v>0</v>
      </c>
      <c r="K23" s="151">
        <v>131</v>
      </c>
      <c r="L23" s="152">
        <v>2.9711952823769563E-2</v>
      </c>
      <c r="M23" s="260" t="s">
        <v>219</v>
      </c>
      <c r="N23" s="68"/>
      <c r="O23" s="68"/>
      <c r="P23" s="68"/>
      <c r="Q23" s="68"/>
      <c r="R23" s="68"/>
      <c r="S23" s="68"/>
      <c r="T23" s="68"/>
      <c r="U23" s="68"/>
    </row>
    <row r="24" spans="2:21" ht="21.95" customHeight="1" thickTop="1" thickBot="1" x14ac:dyDescent="0.3">
      <c r="B24" s="132">
        <v>4</v>
      </c>
      <c r="C24" s="163" t="s">
        <v>25</v>
      </c>
      <c r="D24" s="158">
        <v>0</v>
      </c>
      <c r="E24" s="159">
        <v>0</v>
      </c>
      <c r="F24" s="112">
        <v>0</v>
      </c>
      <c r="G24" s="159">
        <v>0</v>
      </c>
      <c r="H24" s="112">
        <v>0</v>
      </c>
      <c r="I24" s="159">
        <v>0</v>
      </c>
      <c r="J24" s="108">
        <v>0</v>
      </c>
      <c r="K24" s="158">
        <v>0</v>
      </c>
      <c r="L24" s="160">
        <v>0</v>
      </c>
      <c r="N24" s="68"/>
      <c r="O24" s="68"/>
      <c r="P24" s="68"/>
      <c r="Q24" s="68"/>
      <c r="R24" s="68"/>
      <c r="S24" s="68"/>
      <c r="T24" s="68"/>
      <c r="U24" s="68"/>
    </row>
    <row r="25" spans="2:21" ht="21.95" customHeight="1" thickTop="1" x14ac:dyDescent="0.25">
      <c r="B25" s="124">
        <v>40</v>
      </c>
      <c r="C25" s="162" t="s">
        <v>26</v>
      </c>
      <c r="D25" s="148">
        <v>0</v>
      </c>
      <c r="E25" s="129">
        <v>0</v>
      </c>
      <c r="F25" s="130">
        <v>0</v>
      </c>
      <c r="G25" s="129">
        <v>0</v>
      </c>
      <c r="H25" s="130">
        <v>0</v>
      </c>
      <c r="I25" s="129">
        <v>0</v>
      </c>
      <c r="J25" s="126">
        <v>0</v>
      </c>
      <c r="K25" s="151">
        <v>0</v>
      </c>
      <c r="L25" s="152">
        <v>0</v>
      </c>
      <c r="M25" s="260" t="s">
        <v>220</v>
      </c>
      <c r="N25" s="68"/>
      <c r="O25" s="68"/>
      <c r="P25" s="68"/>
      <c r="Q25" s="68"/>
      <c r="R25" s="68"/>
      <c r="S25" s="68"/>
      <c r="T25" s="68"/>
      <c r="U25" s="68"/>
    </row>
    <row r="26" spans="2:21" ht="21.95" customHeight="1" thickBot="1" x14ac:dyDescent="0.3">
      <c r="B26" s="124">
        <v>41</v>
      </c>
      <c r="C26" s="162" t="s">
        <v>27</v>
      </c>
      <c r="D26" s="148">
        <v>0</v>
      </c>
      <c r="E26" s="129">
        <v>0</v>
      </c>
      <c r="F26" s="130">
        <v>0</v>
      </c>
      <c r="G26" s="129">
        <v>0</v>
      </c>
      <c r="H26" s="130">
        <v>0</v>
      </c>
      <c r="I26" s="129">
        <v>0</v>
      </c>
      <c r="J26" s="126">
        <v>0</v>
      </c>
      <c r="K26" s="151">
        <v>0</v>
      </c>
      <c r="L26" s="152">
        <v>0</v>
      </c>
      <c r="M26" s="260" t="s">
        <v>221</v>
      </c>
      <c r="N26" s="68"/>
      <c r="O26" s="68"/>
      <c r="P26" s="68"/>
      <c r="Q26" s="68"/>
      <c r="R26" s="68"/>
      <c r="S26" s="68"/>
      <c r="T26" s="68"/>
      <c r="U26" s="68"/>
    </row>
    <row r="27" spans="2:21" ht="21.95" customHeight="1" thickTop="1" thickBot="1" x14ac:dyDescent="0.3">
      <c r="B27" s="132">
        <v>5</v>
      </c>
      <c r="C27" s="163" t="s">
        <v>28</v>
      </c>
      <c r="D27" s="158">
        <v>72</v>
      </c>
      <c r="E27" s="159">
        <v>5.267008046817849E-2</v>
      </c>
      <c r="F27" s="112">
        <v>221</v>
      </c>
      <c r="G27" s="159">
        <v>7.7110956036287509E-2</v>
      </c>
      <c r="H27" s="112">
        <v>13</v>
      </c>
      <c r="I27" s="159">
        <v>7.5144508670520221E-2</v>
      </c>
      <c r="J27" s="108">
        <v>0</v>
      </c>
      <c r="K27" s="158">
        <v>306</v>
      </c>
      <c r="L27" s="160">
        <v>6.9403492855522789E-2</v>
      </c>
      <c r="N27" s="68"/>
      <c r="O27" s="68"/>
      <c r="P27" s="68"/>
      <c r="Q27" s="68"/>
      <c r="R27" s="68"/>
      <c r="S27" s="68"/>
      <c r="T27" s="68"/>
      <c r="U27" s="68"/>
    </row>
    <row r="28" spans="2:21" ht="21.95" customHeight="1" thickTop="1" x14ac:dyDescent="0.25">
      <c r="B28" s="124">
        <v>50</v>
      </c>
      <c r="C28" s="162" t="s">
        <v>30</v>
      </c>
      <c r="D28" s="148">
        <v>46</v>
      </c>
      <c r="E28" s="129">
        <v>3.3650329188002925E-2</v>
      </c>
      <c r="F28" s="130">
        <v>121</v>
      </c>
      <c r="G28" s="129">
        <v>4.2219120725750174E-2</v>
      </c>
      <c r="H28" s="130">
        <v>7</v>
      </c>
      <c r="I28" s="129">
        <v>4.046242774566474E-2</v>
      </c>
      <c r="J28" s="126">
        <v>0</v>
      </c>
      <c r="K28" s="151">
        <v>174</v>
      </c>
      <c r="L28" s="152">
        <v>3.9464731231571785E-2</v>
      </c>
      <c r="M28" s="260" t="s">
        <v>222</v>
      </c>
      <c r="N28" s="68"/>
      <c r="O28" s="68"/>
      <c r="P28" s="68"/>
      <c r="Q28" s="68"/>
      <c r="R28" s="68"/>
      <c r="S28" s="68"/>
      <c r="T28" s="68"/>
      <c r="U28" s="68"/>
    </row>
    <row r="29" spans="2:21" ht="21.95" customHeight="1" x14ac:dyDescent="0.25">
      <c r="B29" s="124">
        <v>51</v>
      </c>
      <c r="C29" s="162" t="s">
        <v>30</v>
      </c>
      <c r="D29" s="148">
        <v>14</v>
      </c>
      <c r="E29" s="129">
        <v>1.0241404535479151E-2</v>
      </c>
      <c r="F29" s="130">
        <v>49</v>
      </c>
      <c r="G29" s="129">
        <v>1.7096999302163293E-2</v>
      </c>
      <c r="H29" s="130">
        <v>1</v>
      </c>
      <c r="I29" s="129">
        <v>5.7803468208092483E-3</v>
      </c>
      <c r="J29" s="126">
        <v>0</v>
      </c>
      <c r="K29" s="151">
        <v>64</v>
      </c>
      <c r="L29" s="152">
        <v>1.451576321161261E-2</v>
      </c>
      <c r="M29" s="260" t="s">
        <v>223</v>
      </c>
      <c r="N29" s="68"/>
      <c r="O29" s="68"/>
      <c r="P29" s="68"/>
      <c r="Q29" s="68"/>
      <c r="R29" s="68"/>
      <c r="S29" s="68"/>
      <c r="T29" s="68"/>
      <c r="U29" s="68"/>
    </row>
    <row r="30" spans="2:21" ht="21.95" customHeight="1" x14ac:dyDescent="0.25">
      <c r="B30" s="124">
        <v>52</v>
      </c>
      <c r="C30" s="162" t="s">
        <v>31</v>
      </c>
      <c r="D30" s="148">
        <v>6</v>
      </c>
      <c r="E30" s="129">
        <v>4.3891733723482075E-3</v>
      </c>
      <c r="F30" s="130">
        <v>38</v>
      </c>
      <c r="G30" s="129">
        <v>1.3258897418004187E-2</v>
      </c>
      <c r="H30" s="130">
        <v>4</v>
      </c>
      <c r="I30" s="129">
        <v>2.3121387283236993E-2</v>
      </c>
      <c r="J30" s="126">
        <v>0</v>
      </c>
      <c r="K30" s="151">
        <v>48</v>
      </c>
      <c r="L30" s="152">
        <v>1.0886822408709458E-2</v>
      </c>
      <c r="M30" s="260" t="s">
        <v>224</v>
      </c>
      <c r="N30" s="68"/>
      <c r="O30" s="68"/>
      <c r="P30" s="68"/>
      <c r="Q30" s="68"/>
      <c r="R30" s="68"/>
      <c r="S30" s="68"/>
      <c r="T30" s="68"/>
      <c r="U30" s="68"/>
    </row>
    <row r="31" spans="2:21" ht="35.1" customHeight="1" x14ac:dyDescent="0.25">
      <c r="B31" s="124">
        <v>53</v>
      </c>
      <c r="C31" s="162" t="s">
        <v>32</v>
      </c>
      <c r="D31" s="148">
        <v>0</v>
      </c>
      <c r="E31" s="129">
        <v>0</v>
      </c>
      <c r="F31" s="130">
        <v>1</v>
      </c>
      <c r="G31" s="129">
        <v>3.4891835310537332E-4</v>
      </c>
      <c r="H31" s="130">
        <v>1</v>
      </c>
      <c r="I31" s="129">
        <v>5.7803468208092483E-3</v>
      </c>
      <c r="J31" s="126">
        <v>0</v>
      </c>
      <c r="K31" s="151">
        <v>2</v>
      </c>
      <c r="L31" s="152">
        <v>4.5361760036289407E-4</v>
      </c>
      <c r="M31" s="260" t="s">
        <v>225</v>
      </c>
      <c r="N31" s="68"/>
      <c r="O31" s="68"/>
      <c r="P31" s="68"/>
      <c r="Q31" s="68"/>
      <c r="R31" s="68"/>
      <c r="S31" s="68"/>
      <c r="T31" s="68"/>
      <c r="U31" s="68"/>
    </row>
    <row r="32" spans="2:21" ht="21.95" customHeight="1" x14ac:dyDescent="0.25">
      <c r="B32" s="124">
        <v>54</v>
      </c>
      <c r="C32" s="162" t="s">
        <v>33</v>
      </c>
      <c r="D32" s="148">
        <v>0</v>
      </c>
      <c r="E32" s="129">
        <v>0</v>
      </c>
      <c r="F32" s="130">
        <v>0</v>
      </c>
      <c r="G32" s="129">
        <v>0</v>
      </c>
      <c r="H32" s="130">
        <v>0</v>
      </c>
      <c r="I32" s="129">
        <v>0</v>
      </c>
      <c r="J32" s="126">
        <v>0</v>
      </c>
      <c r="K32" s="151">
        <v>0</v>
      </c>
      <c r="L32" s="152">
        <v>0</v>
      </c>
      <c r="M32" s="260" t="s">
        <v>226</v>
      </c>
      <c r="N32" s="68"/>
      <c r="O32" s="68"/>
      <c r="P32" s="68"/>
      <c r="Q32" s="68"/>
      <c r="R32" s="68"/>
      <c r="S32" s="68"/>
      <c r="T32" s="68"/>
      <c r="U32" s="68"/>
    </row>
    <row r="33" spans="2:21" ht="21.95" customHeight="1" thickBot="1" x14ac:dyDescent="0.3">
      <c r="B33" s="124">
        <v>59</v>
      </c>
      <c r="C33" s="162" t="s">
        <v>34</v>
      </c>
      <c r="D33" s="148">
        <v>6</v>
      </c>
      <c r="E33" s="129">
        <v>4.3891733723482075E-3</v>
      </c>
      <c r="F33" s="130">
        <v>12</v>
      </c>
      <c r="G33" s="129">
        <v>4.1870202372644803E-3</v>
      </c>
      <c r="H33" s="130">
        <v>0</v>
      </c>
      <c r="I33" s="129">
        <v>0</v>
      </c>
      <c r="J33" s="126">
        <v>0</v>
      </c>
      <c r="K33" s="151">
        <v>18</v>
      </c>
      <c r="L33" s="152">
        <v>4.0825584032660464E-3</v>
      </c>
      <c r="M33" s="260" t="s">
        <v>227</v>
      </c>
      <c r="N33" s="68"/>
      <c r="O33" s="68"/>
      <c r="P33" s="68"/>
      <c r="Q33" s="68"/>
      <c r="R33" s="68"/>
      <c r="S33" s="68"/>
      <c r="T33" s="68"/>
      <c r="U33" s="68"/>
    </row>
    <row r="34" spans="2:21" ht="21.95" customHeight="1" thickTop="1" thickBot="1" x14ac:dyDescent="0.3">
      <c r="B34" s="132">
        <v>6</v>
      </c>
      <c r="C34" s="163" t="s">
        <v>35</v>
      </c>
      <c r="D34" s="158">
        <v>0</v>
      </c>
      <c r="E34" s="159">
        <v>0</v>
      </c>
      <c r="F34" s="112">
        <v>2</v>
      </c>
      <c r="G34" s="159">
        <v>6.9783670621074664E-4</v>
      </c>
      <c r="H34" s="112">
        <v>0</v>
      </c>
      <c r="I34" s="159">
        <v>0</v>
      </c>
      <c r="J34" s="108">
        <v>0</v>
      </c>
      <c r="K34" s="158">
        <v>2</v>
      </c>
      <c r="L34" s="160">
        <v>4.5361760036289407E-4</v>
      </c>
      <c r="N34" s="68"/>
      <c r="O34" s="68"/>
      <c r="P34" s="68"/>
      <c r="Q34" s="68"/>
      <c r="R34" s="68"/>
      <c r="S34" s="68"/>
      <c r="T34" s="68"/>
      <c r="U34" s="68"/>
    </row>
    <row r="35" spans="2:21" ht="21.95" customHeight="1" thickTop="1" x14ac:dyDescent="0.25">
      <c r="B35" s="124">
        <v>60</v>
      </c>
      <c r="C35" s="162" t="s">
        <v>74</v>
      </c>
      <c r="D35" s="148">
        <v>0</v>
      </c>
      <c r="E35" s="129">
        <v>0</v>
      </c>
      <c r="F35" s="130">
        <v>0</v>
      </c>
      <c r="G35" s="129">
        <v>0</v>
      </c>
      <c r="H35" s="130">
        <v>0</v>
      </c>
      <c r="I35" s="129">
        <v>0</v>
      </c>
      <c r="J35" s="126">
        <v>0</v>
      </c>
      <c r="K35" s="151">
        <v>0</v>
      </c>
      <c r="L35" s="152">
        <v>0</v>
      </c>
      <c r="M35" s="260" t="s">
        <v>228</v>
      </c>
      <c r="N35" s="68"/>
      <c r="O35" s="68"/>
      <c r="P35" s="68"/>
      <c r="Q35" s="68"/>
      <c r="R35" s="68"/>
      <c r="S35" s="68"/>
      <c r="T35" s="68"/>
      <c r="U35" s="68"/>
    </row>
    <row r="36" spans="2:21" ht="21.95" customHeight="1" x14ac:dyDescent="0.25">
      <c r="B36" s="124">
        <v>61</v>
      </c>
      <c r="C36" s="162" t="s">
        <v>37</v>
      </c>
      <c r="D36" s="148">
        <v>0</v>
      </c>
      <c r="E36" s="129">
        <v>0</v>
      </c>
      <c r="F36" s="130">
        <v>2</v>
      </c>
      <c r="G36" s="129">
        <v>6.9783670621074664E-4</v>
      </c>
      <c r="H36" s="130">
        <v>0</v>
      </c>
      <c r="I36" s="129">
        <v>0</v>
      </c>
      <c r="J36" s="126">
        <v>0</v>
      </c>
      <c r="K36" s="151">
        <v>2</v>
      </c>
      <c r="L36" s="152">
        <v>4.5361760036289407E-4</v>
      </c>
      <c r="M36" s="260" t="s">
        <v>229</v>
      </c>
      <c r="N36" s="68"/>
      <c r="O36" s="68"/>
      <c r="P36" s="68"/>
      <c r="Q36" s="68"/>
      <c r="R36" s="68"/>
      <c r="S36" s="68"/>
      <c r="T36" s="68"/>
      <c r="U36" s="68"/>
    </row>
    <row r="37" spans="2:21" ht="21.95" customHeight="1" x14ac:dyDescent="0.25">
      <c r="B37" s="124">
        <v>62</v>
      </c>
      <c r="C37" s="162" t="s">
        <v>38</v>
      </c>
      <c r="D37" s="148">
        <v>0</v>
      </c>
      <c r="E37" s="129">
        <v>0</v>
      </c>
      <c r="F37" s="130">
        <v>0</v>
      </c>
      <c r="G37" s="129">
        <v>0</v>
      </c>
      <c r="H37" s="130">
        <v>0</v>
      </c>
      <c r="I37" s="129">
        <v>0</v>
      </c>
      <c r="J37" s="126">
        <v>0</v>
      </c>
      <c r="K37" s="151">
        <v>0</v>
      </c>
      <c r="L37" s="152">
        <v>0</v>
      </c>
      <c r="M37" s="260" t="s">
        <v>230</v>
      </c>
      <c r="N37" s="68"/>
      <c r="O37" s="68"/>
      <c r="P37" s="68"/>
      <c r="Q37" s="68"/>
      <c r="R37" s="68"/>
      <c r="S37" s="68"/>
      <c r="T37" s="68"/>
      <c r="U37" s="68"/>
    </row>
    <row r="38" spans="2:21" ht="21.95" customHeight="1" x14ac:dyDescent="0.25">
      <c r="B38" s="124">
        <v>63</v>
      </c>
      <c r="C38" s="162" t="s">
        <v>39</v>
      </c>
      <c r="D38" s="148">
        <v>0</v>
      </c>
      <c r="E38" s="129">
        <v>0</v>
      </c>
      <c r="F38" s="130">
        <v>0</v>
      </c>
      <c r="G38" s="129">
        <v>0</v>
      </c>
      <c r="H38" s="130">
        <v>0</v>
      </c>
      <c r="I38" s="129">
        <v>0</v>
      </c>
      <c r="J38" s="126">
        <v>0</v>
      </c>
      <c r="K38" s="151">
        <v>0</v>
      </c>
      <c r="L38" s="152">
        <v>0</v>
      </c>
      <c r="M38" s="260" t="s">
        <v>231</v>
      </c>
      <c r="N38" s="68"/>
      <c r="O38" s="68"/>
      <c r="P38" s="68"/>
      <c r="Q38" s="68"/>
      <c r="R38" s="68"/>
      <c r="S38" s="68"/>
      <c r="T38" s="68"/>
      <c r="U38" s="68"/>
    </row>
    <row r="39" spans="2:21" ht="21.95" customHeight="1" thickBot="1" x14ac:dyDescent="0.3">
      <c r="B39" s="124">
        <v>69</v>
      </c>
      <c r="C39" s="162" t="s">
        <v>40</v>
      </c>
      <c r="D39" s="148">
        <v>0</v>
      </c>
      <c r="E39" s="129">
        <v>0</v>
      </c>
      <c r="F39" s="130">
        <v>0</v>
      </c>
      <c r="G39" s="129">
        <v>0</v>
      </c>
      <c r="H39" s="130">
        <v>0</v>
      </c>
      <c r="I39" s="129">
        <v>0</v>
      </c>
      <c r="J39" s="126">
        <v>0</v>
      </c>
      <c r="K39" s="151">
        <v>0</v>
      </c>
      <c r="L39" s="152">
        <v>0</v>
      </c>
      <c r="M39" s="260" t="s">
        <v>232</v>
      </c>
      <c r="N39" s="68"/>
      <c r="O39" s="68"/>
      <c r="P39" s="68"/>
      <c r="Q39" s="68"/>
      <c r="R39" s="68"/>
      <c r="S39" s="68"/>
      <c r="T39" s="68"/>
      <c r="U39" s="68"/>
    </row>
    <row r="40" spans="2:21" ht="21.95" customHeight="1" thickTop="1" thickBot="1" x14ac:dyDescent="0.3">
      <c r="B40" s="132">
        <v>7</v>
      </c>
      <c r="C40" s="163" t="s">
        <v>41</v>
      </c>
      <c r="D40" s="158">
        <v>0</v>
      </c>
      <c r="E40" s="159">
        <v>0</v>
      </c>
      <c r="F40" s="112">
        <v>1</v>
      </c>
      <c r="G40" s="159">
        <v>3.4891835310537332E-4</v>
      </c>
      <c r="H40" s="112">
        <v>0</v>
      </c>
      <c r="I40" s="159">
        <v>0</v>
      </c>
      <c r="J40" s="108">
        <v>0</v>
      </c>
      <c r="K40" s="158">
        <v>1</v>
      </c>
      <c r="L40" s="160">
        <v>2.2680880018144704E-4</v>
      </c>
      <c r="N40" s="68"/>
      <c r="O40" s="68"/>
      <c r="P40" s="68"/>
      <c r="Q40" s="68"/>
      <c r="R40" s="68"/>
      <c r="S40" s="68"/>
      <c r="T40" s="68"/>
      <c r="U40" s="68"/>
    </row>
    <row r="41" spans="2:21" ht="21.95" customHeight="1" thickTop="1" x14ac:dyDescent="0.25">
      <c r="B41" s="124">
        <v>70</v>
      </c>
      <c r="C41" s="162" t="s">
        <v>75</v>
      </c>
      <c r="D41" s="148">
        <v>0</v>
      </c>
      <c r="E41" s="129">
        <v>0</v>
      </c>
      <c r="F41" s="130">
        <v>1</v>
      </c>
      <c r="G41" s="129">
        <v>3.4891835310537332E-4</v>
      </c>
      <c r="H41" s="130">
        <v>0</v>
      </c>
      <c r="I41" s="129">
        <v>0</v>
      </c>
      <c r="J41" s="126">
        <v>0</v>
      </c>
      <c r="K41" s="151">
        <v>1</v>
      </c>
      <c r="L41" s="152">
        <v>2.2680880018144704E-4</v>
      </c>
      <c r="M41" s="260" t="s">
        <v>233</v>
      </c>
      <c r="N41" s="68"/>
      <c r="O41" s="68"/>
      <c r="P41" s="68"/>
      <c r="Q41" s="68"/>
      <c r="R41" s="68"/>
      <c r="S41" s="68"/>
      <c r="T41" s="68"/>
      <c r="U41" s="68"/>
    </row>
    <row r="42" spans="2:21" ht="21.95" customHeight="1" x14ac:dyDescent="0.25">
      <c r="B42" s="124">
        <v>71</v>
      </c>
      <c r="C42" s="162" t="s">
        <v>43</v>
      </c>
      <c r="D42" s="148">
        <v>0</v>
      </c>
      <c r="E42" s="129">
        <v>0</v>
      </c>
      <c r="F42" s="130">
        <v>0</v>
      </c>
      <c r="G42" s="129">
        <v>0</v>
      </c>
      <c r="H42" s="130">
        <v>0</v>
      </c>
      <c r="I42" s="129">
        <v>0</v>
      </c>
      <c r="J42" s="126">
        <v>0</v>
      </c>
      <c r="K42" s="151">
        <v>0</v>
      </c>
      <c r="L42" s="152">
        <v>0</v>
      </c>
      <c r="M42" s="260" t="s">
        <v>234</v>
      </c>
      <c r="N42" s="68"/>
      <c r="O42" s="68"/>
      <c r="P42" s="68"/>
      <c r="Q42" s="68"/>
      <c r="R42" s="68"/>
      <c r="S42" s="68"/>
      <c r="T42" s="68"/>
      <c r="U42" s="68"/>
    </row>
    <row r="43" spans="2:21" ht="21.95" customHeight="1" x14ac:dyDescent="0.25">
      <c r="B43" s="124">
        <v>72</v>
      </c>
      <c r="C43" s="162" t="s">
        <v>44</v>
      </c>
      <c r="D43" s="148">
        <v>0</v>
      </c>
      <c r="E43" s="129">
        <v>0</v>
      </c>
      <c r="F43" s="130">
        <v>0</v>
      </c>
      <c r="G43" s="129">
        <v>0</v>
      </c>
      <c r="H43" s="130">
        <v>0</v>
      </c>
      <c r="I43" s="129">
        <v>0</v>
      </c>
      <c r="J43" s="126">
        <v>0</v>
      </c>
      <c r="K43" s="151">
        <v>0</v>
      </c>
      <c r="L43" s="152">
        <v>0</v>
      </c>
      <c r="M43" s="260" t="s">
        <v>235</v>
      </c>
      <c r="N43" s="68"/>
      <c r="O43" s="68"/>
      <c r="P43" s="68"/>
      <c r="Q43" s="68"/>
      <c r="R43" s="68"/>
      <c r="S43" s="68"/>
      <c r="T43" s="68"/>
      <c r="U43" s="68"/>
    </row>
    <row r="44" spans="2:21" ht="21.95" customHeight="1" thickBot="1" x14ac:dyDescent="0.3">
      <c r="B44" s="124">
        <v>79</v>
      </c>
      <c r="C44" s="162" t="s">
        <v>45</v>
      </c>
      <c r="D44" s="148">
        <v>0</v>
      </c>
      <c r="E44" s="129">
        <v>0</v>
      </c>
      <c r="F44" s="130">
        <v>0</v>
      </c>
      <c r="G44" s="129">
        <v>0</v>
      </c>
      <c r="H44" s="130">
        <v>0</v>
      </c>
      <c r="I44" s="129">
        <v>0</v>
      </c>
      <c r="J44" s="126">
        <v>0</v>
      </c>
      <c r="K44" s="151">
        <v>0</v>
      </c>
      <c r="L44" s="152">
        <v>0</v>
      </c>
      <c r="M44" s="260" t="s">
        <v>236</v>
      </c>
      <c r="N44" s="68"/>
      <c r="O44" s="68"/>
      <c r="P44" s="68"/>
      <c r="Q44" s="68"/>
      <c r="R44" s="68"/>
      <c r="S44" s="68"/>
      <c r="T44" s="68"/>
      <c r="U44" s="68"/>
    </row>
    <row r="45" spans="2:21" ht="21.95" customHeight="1" thickTop="1" thickBot="1" x14ac:dyDescent="0.3">
      <c r="B45" s="132">
        <v>8</v>
      </c>
      <c r="C45" s="163" t="s">
        <v>46</v>
      </c>
      <c r="D45" s="158">
        <v>0</v>
      </c>
      <c r="E45" s="159">
        <v>0</v>
      </c>
      <c r="F45" s="112">
        <v>0</v>
      </c>
      <c r="G45" s="159">
        <v>0</v>
      </c>
      <c r="H45" s="112">
        <v>0</v>
      </c>
      <c r="I45" s="159">
        <v>0</v>
      </c>
      <c r="J45" s="108">
        <v>0</v>
      </c>
      <c r="K45" s="158">
        <v>0</v>
      </c>
      <c r="L45" s="160">
        <v>0</v>
      </c>
      <c r="N45" s="68"/>
      <c r="O45" s="68"/>
      <c r="P45" s="68"/>
      <c r="Q45" s="68"/>
      <c r="R45" s="68"/>
      <c r="S45" s="68"/>
      <c r="T45" s="68"/>
      <c r="U45" s="68"/>
    </row>
    <row r="46" spans="2:21" ht="21.95" customHeight="1" thickTop="1" x14ac:dyDescent="0.25">
      <c r="B46" s="124">
        <v>80</v>
      </c>
      <c r="C46" s="162" t="s">
        <v>76</v>
      </c>
      <c r="D46" s="148">
        <v>0</v>
      </c>
      <c r="E46" s="129">
        <v>0</v>
      </c>
      <c r="F46" s="130">
        <v>0</v>
      </c>
      <c r="G46" s="129">
        <v>0</v>
      </c>
      <c r="H46" s="130">
        <v>0</v>
      </c>
      <c r="I46" s="129">
        <v>0</v>
      </c>
      <c r="J46" s="126">
        <v>0</v>
      </c>
      <c r="K46" s="151">
        <v>0</v>
      </c>
      <c r="L46" s="152">
        <v>0</v>
      </c>
      <c r="M46" s="260" t="s">
        <v>237</v>
      </c>
      <c r="N46" s="68"/>
      <c r="O46" s="68"/>
      <c r="P46" s="68"/>
      <c r="Q46" s="68"/>
      <c r="R46" s="68"/>
      <c r="S46" s="68"/>
      <c r="T46" s="68"/>
      <c r="U46" s="68"/>
    </row>
    <row r="47" spans="2:21" ht="21.95" customHeight="1" x14ac:dyDescent="0.25">
      <c r="B47" s="124">
        <v>81</v>
      </c>
      <c r="C47" s="162" t="s">
        <v>48</v>
      </c>
      <c r="D47" s="148">
        <v>0</v>
      </c>
      <c r="E47" s="129">
        <v>0</v>
      </c>
      <c r="F47" s="130">
        <v>0</v>
      </c>
      <c r="G47" s="129">
        <v>0</v>
      </c>
      <c r="H47" s="130">
        <v>0</v>
      </c>
      <c r="I47" s="129">
        <v>0</v>
      </c>
      <c r="J47" s="126">
        <v>0</v>
      </c>
      <c r="K47" s="151">
        <v>0</v>
      </c>
      <c r="L47" s="152">
        <v>0</v>
      </c>
      <c r="M47" s="260" t="s">
        <v>238</v>
      </c>
      <c r="N47" s="68"/>
      <c r="O47" s="68"/>
      <c r="P47" s="68"/>
      <c r="Q47" s="68"/>
      <c r="R47" s="68"/>
      <c r="S47" s="68"/>
      <c r="T47" s="68"/>
      <c r="U47" s="68"/>
    </row>
    <row r="48" spans="2:21" ht="21.95" customHeight="1" x14ac:dyDescent="0.25">
      <c r="B48" s="124">
        <v>82</v>
      </c>
      <c r="C48" s="162" t="s">
        <v>49</v>
      </c>
      <c r="D48" s="148">
        <v>0</v>
      </c>
      <c r="E48" s="129">
        <v>0</v>
      </c>
      <c r="F48" s="130">
        <v>0</v>
      </c>
      <c r="G48" s="129">
        <v>0</v>
      </c>
      <c r="H48" s="130">
        <v>0</v>
      </c>
      <c r="I48" s="129">
        <v>0</v>
      </c>
      <c r="J48" s="126">
        <v>0</v>
      </c>
      <c r="K48" s="151">
        <v>0</v>
      </c>
      <c r="L48" s="152">
        <v>0</v>
      </c>
      <c r="M48" s="260" t="s">
        <v>239</v>
      </c>
      <c r="N48" s="68"/>
      <c r="O48" s="68"/>
      <c r="P48" s="68"/>
      <c r="Q48" s="68"/>
      <c r="R48" s="68"/>
      <c r="S48" s="68"/>
      <c r="T48" s="68"/>
      <c r="U48" s="68"/>
    </row>
    <row r="49" spans="2:21" ht="21.95" customHeight="1" thickBot="1" x14ac:dyDescent="0.3">
      <c r="B49" s="124">
        <v>89</v>
      </c>
      <c r="C49" s="162" t="s">
        <v>50</v>
      </c>
      <c r="D49" s="148">
        <v>0</v>
      </c>
      <c r="E49" s="129">
        <v>0</v>
      </c>
      <c r="F49" s="130">
        <v>0</v>
      </c>
      <c r="G49" s="129">
        <v>0</v>
      </c>
      <c r="H49" s="130">
        <v>0</v>
      </c>
      <c r="I49" s="129">
        <v>0</v>
      </c>
      <c r="J49" s="126">
        <v>0</v>
      </c>
      <c r="K49" s="151">
        <v>0</v>
      </c>
      <c r="L49" s="152">
        <v>0</v>
      </c>
      <c r="M49" s="260" t="s">
        <v>240</v>
      </c>
      <c r="N49" s="68"/>
      <c r="O49" s="68"/>
      <c r="P49" s="68"/>
      <c r="Q49" s="68"/>
      <c r="R49" s="68"/>
      <c r="S49" s="68"/>
      <c r="T49" s="68"/>
      <c r="U49" s="68"/>
    </row>
    <row r="50" spans="2:21" ht="21.95" customHeight="1" thickTop="1" thickBot="1" x14ac:dyDescent="0.3">
      <c r="B50" s="132">
        <v>9</v>
      </c>
      <c r="C50" s="163" t="s">
        <v>51</v>
      </c>
      <c r="D50" s="158">
        <v>1</v>
      </c>
      <c r="E50" s="159">
        <v>7.3152889539136799E-4</v>
      </c>
      <c r="F50" s="112">
        <v>1</v>
      </c>
      <c r="G50" s="159">
        <v>3.4891835310537332E-4</v>
      </c>
      <c r="H50" s="112">
        <v>0</v>
      </c>
      <c r="I50" s="159">
        <v>0</v>
      </c>
      <c r="J50" s="108">
        <v>0</v>
      </c>
      <c r="K50" s="158">
        <v>2</v>
      </c>
      <c r="L50" s="160">
        <v>4.5361760036289407E-4</v>
      </c>
      <c r="N50" s="68"/>
      <c r="O50" s="68"/>
      <c r="P50" s="68"/>
      <c r="Q50" s="68"/>
      <c r="R50" s="68"/>
      <c r="S50" s="68"/>
      <c r="T50" s="68"/>
      <c r="U50" s="68"/>
    </row>
    <row r="51" spans="2:21" ht="21.95" customHeight="1" thickTop="1" x14ac:dyDescent="0.25">
      <c r="B51" s="124">
        <v>90</v>
      </c>
      <c r="C51" s="162" t="s">
        <v>52</v>
      </c>
      <c r="D51" s="148">
        <v>1</v>
      </c>
      <c r="E51" s="129">
        <v>7.3152889539136799E-4</v>
      </c>
      <c r="F51" s="130">
        <v>0</v>
      </c>
      <c r="G51" s="129">
        <v>0</v>
      </c>
      <c r="H51" s="130">
        <v>0</v>
      </c>
      <c r="I51" s="129">
        <v>0</v>
      </c>
      <c r="J51" s="126">
        <v>0</v>
      </c>
      <c r="K51" s="151">
        <v>1</v>
      </c>
      <c r="L51" s="152">
        <v>2.2680880018144704E-4</v>
      </c>
      <c r="M51" s="260" t="s">
        <v>241</v>
      </c>
      <c r="N51" s="68"/>
      <c r="O51" s="68"/>
      <c r="P51" s="68"/>
      <c r="Q51" s="68"/>
      <c r="R51" s="68"/>
      <c r="S51" s="68"/>
      <c r="T51" s="68"/>
      <c r="U51" s="68"/>
    </row>
    <row r="52" spans="2:21" ht="21.95" customHeight="1" x14ac:dyDescent="0.25">
      <c r="B52" s="124">
        <v>91</v>
      </c>
      <c r="C52" s="162" t="s">
        <v>53</v>
      </c>
      <c r="D52" s="148">
        <v>0</v>
      </c>
      <c r="E52" s="129">
        <v>0</v>
      </c>
      <c r="F52" s="130">
        <v>0</v>
      </c>
      <c r="G52" s="129">
        <v>0</v>
      </c>
      <c r="H52" s="130">
        <v>0</v>
      </c>
      <c r="I52" s="129">
        <v>0</v>
      </c>
      <c r="J52" s="126">
        <v>0</v>
      </c>
      <c r="K52" s="151">
        <v>0</v>
      </c>
      <c r="L52" s="152">
        <v>0</v>
      </c>
      <c r="M52" s="260" t="s">
        <v>242</v>
      </c>
      <c r="N52" s="68"/>
      <c r="O52" s="68"/>
      <c r="P52" s="68"/>
      <c r="Q52" s="68"/>
      <c r="R52" s="68"/>
      <c r="S52" s="68"/>
      <c r="T52" s="68"/>
      <c r="U52" s="68"/>
    </row>
    <row r="53" spans="2:21" ht="21.95" customHeight="1" x14ac:dyDescent="0.25">
      <c r="B53" s="124">
        <v>92</v>
      </c>
      <c r="C53" s="162" t="s">
        <v>54</v>
      </c>
      <c r="D53" s="148">
        <v>0</v>
      </c>
      <c r="E53" s="129">
        <v>0</v>
      </c>
      <c r="F53" s="130">
        <v>0</v>
      </c>
      <c r="G53" s="129">
        <v>0</v>
      </c>
      <c r="H53" s="130">
        <v>0</v>
      </c>
      <c r="I53" s="129">
        <v>0</v>
      </c>
      <c r="J53" s="126">
        <v>0</v>
      </c>
      <c r="K53" s="151">
        <v>0</v>
      </c>
      <c r="L53" s="152">
        <v>0</v>
      </c>
      <c r="M53" s="260" t="s">
        <v>243</v>
      </c>
      <c r="N53" s="68"/>
      <c r="O53" s="68"/>
      <c r="P53" s="68"/>
      <c r="Q53" s="68"/>
      <c r="R53" s="68"/>
      <c r="S53" s="68"/>
      <c r="T53" s="68"/>
      <c r="U53" s="68"/>
    </row>
    <row r="54" spans="2:21" ht="21.95" customHeight="1" thickBot="1" x14ac:dyDescent="0.3">
      <c r="B54" s="124">
        <v>99</v>
      </c>
      <c r="C54" s="162" t="s">
        <v>55</v>
      </c>
      <c r="D54" s="148">
        <v>0</v>
      </c>
      <c r="E54" s="129">
        <v>0</v>
      </c>
      <c r="F54" s="130">
        <v>1</v>
      </c>
      <c r="G54" s="129">
        <v>3.4891835310537332E-4</v>
      </c>
      <c r="H54" s="130">
        <v>0</v>
      </c>
      <c r="I54" s="129">
        <v>0</v>
      </c>
      <c r="J54" s="126">
        <v>0</v>
      </c>
      <c r="K54" s="151">
        <v>1</v>
      </c>
      <c r="L54" s="152">
        <v>2.2680880018144704E-4</v>
      </c>
      <c r="M54" s="260" t="s">
        <v>244</v>
      </c>
      <c r="N54" s="68"/>
      <c r="O54" s="68"/>
      <c r="P54" s="68"/>
      <c r="Q54" s="68"/>
      <c r="R54" s="68"/>
      <c r="S54" s="68"/>
      <c r="T54" s="68"/>
      <c r="U54" s="68"/>
    </row>
    <row r="55" spans="2:21" ht="21.95" customHeight="1" thickTop="1" thickBot="1" x14ac:dyDescent="0.3">
      <c r="B55" s="132">
        <v>10</v>
      </c>
      <c r="C55" s="163" t="s">
        <v>56</v>
      </c>
      <c r="D55" s="158">
        <v>0</v>
      </c>
      <c r="E55" s="159">
        <v>0</v>
      </c>
      <c r="F55" s="112">
        <v>0</v>
      </c>
      <c r="G55" s="159">
        <v>0</v>
      </c>
      <c r="H55" s="112">
        <v>0</v>
      </c>
      <c r="I55" s="159">
        <v>0</v>
      </c>
      <c r="J55" s="108">
        <v>0</v>
      </c>
      <c r="K55" s="158">
        <v>0</v>
      </c>
      <c r="L55" s="160">
        <v>0</v>
      </c>
      <c r="N55" s="68"/>
      <c r="O55" s="68"/>
      <c r="P55" s="68"/>
      <c r="Q55" s="68"/>
      <c r="R55" s="68"/>
      <c r="S55" s="68"/>
      <c r="T55" s="68"/>
      <c r="U55" s="68"/>
    </row>
    <row r="56" spans="2:21" ht="21.95" customHeight="1" thickTop="1" x14ac:dyDescent="0.25">
      <c r="B56" s="124">
        <v>100</v>
      </c>
      <c r="C56" s="162" t="s">
        <v>57</v>
      </c>
      <c r="D56" s="148">
        <v>0</v>
      </c>
      <c r="E56" s="129">
        <v>0</v>
      </c>
      <c r="F56" s="130">
        <v>0</v>
      </c>
      <c r="G56" s="129">
        <v>0</v>
      </c>
      <c r="H56" s="130">
        <v>0</v>
      </c>
      <c r="I56" s="129">
        <v>0</v>
      </c>
      <c r="J56" s="126">
        <v>0</v>
      </c>
      <c r="K56" s="151">
        <v>0</v>
      </c>
      <c r="L56" s="152">
        <v>0</v>
      </c>
      <c r="M56" s="260" t="s">
        <v>245</v>
      </c>
      <c r="N56" s="68"/>
      <c r="O56" s="68"/>
      <c r="P56" s="68"/>
      <c r="Q56" s="68"/>
      <c r="R56" s="68"/>
      <c r="S56" s="68"/>
      <c r="T56" s="68"/>
      <c r="U56" s="68"/>
    </row>
    <row r="57" spans="2:21" ht="21.95" customHeight="1" x14ac:dyDescent="0.25">
      <c r="B57" s="124">
        <v>101</v>
      </c>
      <c r="C57" s="162" t="s">
        <v>58</v>
      </c>
      <c r="D57" s="148">
        <v>0</v>
      </c>
      <c r="E57" s="129">
        <v>0</v>
      </c>
      <c r="F57" s="130">
        <v>0</v>
      </c>
      <c r="G57" s="129">
        <v>0</v>
      </c>
      <c r="H57" s="130">
        <v>0</v>
      </c>
      <c r="I57" s="129">
        <v>0</v>
      </c>
      <c r="J57" s="126">
        <v>0</v>
      </c>
      <c r="K57" s="151">
        <v>0</v>
      </c>
      <c r="L57" s="152">
        <v>0</v>
      </c>
      <c r="M57" s="260" t="s">
        <v>246</v>
      </c>
      <c r="N57" s="68"/>
      <c r="O57" s="68"/>
      <c r="P57" s="68"/>
      <c r="Q57" s="68"/>
      <c r="R57" s="68"/>
      <c r="S57" s="68"/>
      <c r="T57" s="68"/>
      <c r="U57" s="68"/>
    </row>
    <row r="58" spans="2:21" ht="21.95" customHeight="1" x14ac:dyDescent="0.25">
      <c r="B58" s="124">
        <v>102</v>
      </c>
      <c r="C58" s="162" t="s">
        <v>59</v>
      </c>
      <c r="D58" s="148">
        <v>0</v>
      </c>
      <c r="E58" s="129">
        <v>0</v>
      </c>
      <c r="F58" s="130">
        <v>0</v>
      </c>
      <c r="G58" s="129">
        <v>0</v>
      </c>
      <c r="H58" s="130">
        <v>0</v>
      </c>
      <c r="I58" s="129">
        <v>0</v>
      </c>
      <c r="J58" s="126">
        <v>0</v>
      </c>
      <c r="K58" s="151">
        <v>0</v>
      </c>
      <c r="L58" s="152">
        <v>0</v>
      </c>
      <c r="M58" s="260" t="s">
        <v>247</v>
      </c>
      <c r="N58" s="68"/>
      <c r="O58" s="68"/>
      <c r="P58" s="68"/>
      <c r="Q58" s="68"/>
      <c r="R58" s="68"/>
      <c r="S58" s="68"/>
      <c r="T58" s="68"/>
      <c r="U58" s="68"/>
    </row>
    <row r="59" spans="2:21" ht="21.95" customHeight="1" x14ac:dyDescent="0.25">
      <c r="B59" s="124">
        <v>103</v>
      </c>
      <c r="C59" s="162" t="s">
        <v>60</v>
      </c>
      <c r="D59" s="148">
        <v>0</v>
      </c>
      <c r="E59" s="129">
        <v>0</v>
      </c>
      <c r="F59" s="130">
        <v>0</v>
      </c>
      <c r="G59" s="129">
        <v>0</v>
      </c>
      <c r="H59" s="130">
        <v>0</v>
      </c>
      <c r="I59" s="129">
        <v>0</v>
      </c>
      <c r="J59" s="126">
        <v>0</v>
      </c>
      <c r="K59" s="151">
        <v>0</v>
      </c>
      <c r="L59" s="152">
        <v>0</v>
      </c>
      <c r="M59" s="260" t="s">
        <v>248</v>
      </c>
      <c r="N59" s="68"/>
      <c r="O59" s="68"/>
      <c r="P59" s="68"/>
      <c r="Q59" s="68"/>
      <c r="R59" s="68"/>
      <c r="S59" s="68"/>
      <c r="T59" s="68"/>
      <c r="U59" s="68"/>
    </row>
    <row r="60" spans="2:21" ht="21.95" customHeight="1" thickBot="1" x14ac:dyDescent="0.3">
      <c r="B60" s="124">
        <v>109</v>
      </c>
      <c r="C60" s="162" t="s">
        <v>61</v>
      </c>
      <c r="D60" s="148">
        <v>0</v>
      </c>
      <c r="E60" s="129">
        <v>0</v>
      </c>
      <c r="F60" s="130">
        <v>0</v>
      </c>
      <c r="G60" s="129">
        <v>0</v>
      </c>
      <c r="H60" s="130">
        <v>0</v>
      </c>
      <c r="I60" s="129">
        <v>0</v>
      </c>
      <c r="J60" s="126">
        <v>0</v>
      </c>
      <c r="K60" s="151">
        <v>0</v>
      </c>
      <c r="L60" s="152">
        <v>0</v>
      </c>
      <c r="M60" s="260" t="s">
        <v>249</v>
      </c>
      <c r="N60" s="68"/>
      <c r="O60" s="68"/>
      <c r="P60" s="68"/>
      <c r="Q60" s="68"/>
      <c r="R60" s="68"/>
      <c r="S60" s="68"/>
      <c r="T60" s="68"/>
      <c r="U60" s="68"/>
    </row>
    <row r="61" spans="2:21" ht="21.95" customHeight="1" thickTop="1" thickBot="1" x14ac:dyDescent="0.3">
      <c r="B61" s="132">
        <v>11</v>
      </c>
      <c r="C61" s="163" t="s">
        <v>62</v>
      </c>
      <c r="D61" s="158">
        <v>16</v>
      </c>
      <c r="E61" s="159">
        <v>1.1704462326261888E-2</v>
      </c>
      <c r="F61" s="112">
        <v>39</v>
      </c>
      <c r="G61" s="159">
        <v>1.360781577110956E-2</v>
      </c>
      <c r="H61" s="112">
        <v>2</v>
      </c>
      <c r="I61" s="159">
        <v>1.1560693641618497E-2</v>
      </c>
      <c r="J61" s="108">
        <v>0</v>
      </c>
      <c r="K61" s="158">
        <v>57</v>
      </c>
      <c r="L61" s="160">
        <v>1.2928101610342481E-2</v>
      </c>
      <c r="N61" s="68"/>
      <c r="O61" s="68"/>
      <c r="P61" s="68"/>
      <c r="Q61" s="68"/>
      <c r="R61" s="68"/>
      <c r="S61" s="68"/>
      <c r="T61" s="68"/>
      <c r="U61" s="68"/>
    </row>
    <row r="62" spans="2:21" ht="21.95" customHeight="1" thickTop="1" x14ac:dyDescent="0.25">
      <c r="B62" s="124">
        <v>110</v>
      </c>
      <c r="C62" s="162" t="s">
        <v>63</v>
      </c>
      <c r="D62" s="148">
        <v>7</v>
      </c>
      <c r="E62" s="129">
        <v>5.1207022677395757E-3</v>
      </c>
      <c r="F62" s="130">
        <v>13</v>
      </c>
      <c r="G62" s="129">
        <v>4.5359385903698535E-3</v>
      </c>
      <c r="H62" s="130">
        <v>0</v>
      </c>
      <c r="I62" s="129">
        <v>0</v>
      </c>
      <c r="J62" s="126">
        <v>0</v>
      </c>
      <c r="K62" s="151">
        <v>20</v>
      </c>
      <c r="L62" s="152">
        <v>4.5361760036289412E-3</v>
      </c>
      <c r="M62" s="260" t="s">
        <v>250</v>
      </c>
      <c r="N62" s="68"/>
      <c r="O62" s="68"/>
      <c r="P62" s="68"/>
      <c r="Q62" s="68"/>
      <c r="R62" s="68"/>
      <c r="S62" s="68"/>
      <c r="T62" s="68"/>
      <c r="U62" s="68"/>
    </row>
    <row r="63" spans="2:21" ht="21.95" customHeight="1" x14ac:dyDescent="0.25">
      <c r="B63" s="124">
        <v>111</v>
      </c>
      <c r="C63" s="162" t="s">
        <v>64</v>
      </c>
      <c r="D63" s="148">
        <v>5</v>
      </c>
      <c r="E63" s="129">
        <v>3.6576444769568397E-3</v>
      </c>
      <c r="F63" s="130">
        <v>14</v>
      </c>
      <c r="G63" s="129">
        <v>4.8848569434752267E-3</v>
      </c>
      <c r="H63" s="130">
        <v>1</v>
      </c>
      <c r="I63" s="129">
        <v>5.7803468208092483E-3</v>
      </c>
      <c r="J63" s="126">
        <v>0</v>
      </c>
      <c r="K63" s="151">
        <v>20</v>
      </c>
      <c r="L63" s="152">
        <v>4.5361760036289412E-3</v>
      </c>
      <c r="M63" s="260" t="s">
        <v>251</v>
      </c>
      <c r="N63" s="68"/>
      <c r="O63" s="68"/>
      <c r="P63" s="68"/>
      <c r="Q63" s="68"/>
      <c r="R63" s="68"/>
      <c r="S63" s="68"/>
      <c r="T63" s="68"/>
      <c r="U63" s="68"/>
    </row>
    <row r="64" spans="2:21" ht="21.95" customHeight="1" x14ac:dyDescent="0.25">
      <c r="B64" s="124">
        <v>112</v>
      </c>
      <c r="C64" s="162" t="s">
        <v>65</v>
      </c>
      <c r="D64" s="148">
        <v>2</v>
      </c>
      <c r="E64" s="129">
        <v>1.463057790782736E-3</v>
      </c>
      <c r="F64" s="130">
        <v>11</v>
      </c>
      <c r="G64" s="129">
        <v>3.8381018841591066E-3</v>
      </c>
      <c r="H64" s="130">
        <v>1</v>
      </c>
      <c r="I64" s="129">
        <v>5.7803468208092483E-3</v>
      </c>
      <c r="J64" s="126">
        <v>0</v>
      </c>
      <c r="K64" s="151">
        <v>14</v>
      </c>
      <c r="L64" s="152">
        <v>3.1753232025402587E-3</v>
      </c>
      <c r="M64" s="260" t="s">
        <v>252</v>
      </c>
      <c r="N64" s="68"/>
      <c r="O64" s="68"/>
      <c r="P64" s="68"/>
      <c r="Q64" s="68"/>
      <c r="R64" s="68"/>
      <c r="S64" s="68"/>
      <c r="T64" s="68"/>
      <c r="U64" s="68"/>
    </row>
    <row r="65" spans="2:21" ht="21.95" customHeight="1" x14ac:dyDescent="0.25">
      <c r="B65" s="124">
        <v>119</v>
      </c>
      <c r="C65" s="162" t="s">
        <v>66</v>
      </c>
      <c r="D65" s="148">
        <v>2</v>
      </c>
      <c r="E65" s="129">
        <v>1.463057790782736E-3</v>
      </c>
      <c r="F65" s="130">
        <v>1</v>
      </c>
      <c r="G65" s="129">
        <v>3.4891835310537332E-4</v>
      </c>
      <c r="H65" s="130">
        <v>0</v>
      </c>
      <c r="I65" s="129">
        <v>0</v>
      </c>
      <c r="J65" s="126">
        <v>0</v>
      </c>
      <c r="K65" s="151">
        <v>3</v>
      </c>
      <c r="L65" s="152">
        <v>6.8042640054434111E-4</v>
      </c>
      <c r="M65" s="260" t="s">
        <v>253</v>
      </c>
      <c r="N65" s="68"/>
      <c r="O65" s="68"/>
      <c r="P65" s="68"/>
      <c r="Q65" s="68"/>
      <c r="R65" s="68"/>
      <c r="S65" s="68"/>
      <c r="T65" s="68"/>
      <c r="U65" s="68"/>
    </row>
    <row r="66" spans="2:21" ht="21.95" customHeight="1" thickBot="1" x14ac:dyDescent="0.3">
      <c r="B66" s="124">
        <v>120</v>
      </c>
      <c r="C66" s="162" t="s">
        <v>67</v>
      </c>
      <c r="D66" s="148">
        <v>128</v>
      </c>
      <c r="E66" s="129">
        <v>9.3635698610095103E-2</v>
      </c>
      <c r="F66" s="130">
        <v>262</v>
      </c>
      <c r="G66" s="129">
        <v>9.1416608513607819E-2</v>
      </c>
      <c r="H66" s="130">
        <v>23</v>
      </c>
      <c r="I66" s="129">
        <v>0.13294797687861271</v>
      </c>
      <c r="J66" s="126">
        <v>2</v>
      </c>
      <c r="K66" s="151">
        <v>415</v>
      </c>
      <c r="L66" s="152">
        <v>9.412565207530052E-2</v>
      </c>
      <c r="M66" s="260" t="s">
        <v>254</v>
      </c>
      <c r="N66" s="68"/>
      <c r="O66" s="68"/>
      <c r="P66" s="68"/>
      <c r="Q66" s="68"/>
      <c r="R66" s="68"/>
      <c r="S66" s="68"/>
      <c r="T66" s="68"/>
      <c r="U66" s="68"/>
    </row>
    <row r="67" spans="2:21" ht="21.95" customHeight="1" thickTop="1" thickBot="1" x14ac:dyDescent="0.3">
      <c r="B67" s="132">
        <v>999</v>
      </c>
      <c r="C67" s="163" t="s">
        <v>68</v>
      </c>
      <c r="D67" s="158">
        <v>6</v>
      </c>
      <c r="E67" s="159">
        <v>4.3891733723482075E-3</v>
      </c>
      <c r="F67" s="112">
        <v>20</v>
      </c>
      <c r="G67" s="159">
        <v>6.9783670621074668E-3</v>
      </c>
      <c r="H67" s="112">
        <v>1</v>
      </c>
      <c r="I67" s="159">
        <v>5.7803468208092483E-3</v>
      </c>
      <c r="J67" s="108">
        <v>0</v>
      </c>
      <c r="K67" s="158">
        <v>27</v>
      </c>
      <c r="L67" s="160">
        <v>6.1238376048990701E-3</v>
      </c>
      <c r="M67" s="260" t="s">
        <v>255</v>
      </c>
      <c r="N67" s="68"/>
      <c r="O67" s="68"/>
      <c r="P67" s="68"/>
      <c r="Q67" s="68"/>
      <c r="R67" s="68"/>
      <c r="S67" s="68"/>
      <c r="T67" s="68"/>
      <c r="U67" s="68"/>
    </row>
    <row r="68" spans="2:21" ht="21.95" customHeight="1" thickTop="1" thickBot="1" x14ac:dyDescent="0.3">
      <c r="B68" s="263" t="s">
        <v>69</v>
      </c>
      <c r="C68" s="299"/>
      <c r="D68" s="164">
        <v>1367</v>
      </c>
      <c r="E68" s="142">
        <v>1</v>
      </c>
      <c r="F68" s="165">
        <v>2866</v>
      </c>
      <c r="G68" s="142">
        <v>0.99999999999999989</v>
      </c>
      <c r="H68" s="165">
        <v>173</v>
      </c>
      <c r="I68" s="142">
        <v>1</v>
      </c>
      <c r="J68" s="166">
        <v>3</v>
      </c>
      <c r="K68" s="164">
        <v>4409</v>
      </c>
      <c r="L68" s="154">
        <v>1</v>
      </c>
      <c r="M68" s="261" t="s">
        <v>90</v>
      </c>
      <c r="N68" s="68"/>
      <c r="O68" s="68"/>
      <c r="P68" s="68"/>
      <c r="Q68" s="68"/>
      <c r="R68" s="68"/>
      <c r="S68" s="68"/>
    </row>
    <row r="69" spans="2:21" ht="19.5" customHeight="1" thickTop="1" thickBot="1" x14ac:dyDescent="0.3">
      <c r="B69" s="69"/>
      <c r="C69" s="70"/>
      <c r="D69" s="86"/>
      <c r="E69" s="72"/>
      <c r="F69" s="86"/>
      <c r="G69" s="72"/>
      <c r="H69" s="86"/>
      <c r="I69" s="72"/>
      <c r="J69" s="86"/>
      <c r="K69" s="86"/>
      <c r="L69" s="72"/>
      <c r="N69" s="68"/>
      <c r="O69" s="68"/>
      <c r="P69" s="68"/>
      <c r="Q69" s="68"/>
      <c r="R69" s="68"/>
      <c r="S69" s="68"/>
    </row>
    <row r="70" spans="2:21" hidden="1" x14ac:dyDescent="0.25">
      <c r="B70" s="74" t="s">
        <v>78</v>
      </c>
      <c r="C70" s="81"/>
      <c r="D70" s="85"/>
      <c r="E70" s="85"/>
      <c r="F70" s="85"/>
      <c r="G70" s="85"/>
      <c r="H70" s="85"/>
      <c r="I70" s="85"/>
      <c r="J70" s="85"/>
      <c r="K70" s="87"/>
      <c r="L70" s="85"/>
      <c r="N70" s="68"/>
      <c r="O70" s="68"/>
      <c r="P70" s="68"/>
      <c r="Q70" s="68"/>
      <c r="R70" s="68"/>
      <c r="S70" s="68"/>
    </row>
    <row r="71" spans="2:21" hidden="1" x14ac:dyDescent="0.25">
      <c r="B71" s="83" t="s">
        <v>79</v>
      </c>
      <c r="C71" s="81"/>
      <c r="D71" s="85"/>
      <c r="E71" s="85"/>
      <c r="F71" s="85"/>
      <c r="G71" s="85"/>
      <c r="H71" s="85"/>
      <c r="I71" s="85"/>
      <c r="J71" s="85"/>
      <c r="K71" s="87"/>
      <c r="L71" s="85"/>
      <c r="N71" s="68"/>
      <c r="O71" s="68"/>
      <c r="P71" s="68"/>
      <c r="Q71" s="68"/>
      <c r="R71" s="68"/>
      <c r="S71" s="68"/>
    </row>
    <row r="72" spans="2:21" ht="15.75" thickTop="1" x14ac:dyDescent="0.25">
      <c r="B72" s="210" t="s">
        <v>78</v>
      </c>
      <c r="C72" s="211"/>
      <c r="D72" s="89"/>
      <c r="E72" s="89"/>
      <c r="F72" s="89"/>
      <c r="G72" s="89"/>
      <c r="H72" s="89"/>
      <c r="I72" s="89"/>
      <c r="J72" s="89"/>
      <c r="K72" s="82"/>
      <c r="L72" s="89"/>
    </row>
    <row r="73" spans="2:21" ht="15.75" thickBot="1" x14ac:dyDescent="0.3">
      <c r="B73" s="212" t="s">
        <v>307</v>
      </c>
      <c r="C73" s="213"/>
    </row>
    <row r="74" spans="2:21" ht="15.75" thickTop="1" x14ac:dyDescent="0.25"/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M197"/>
  <sheetViews>
    <sheetView topLeftCell="B1" zoomScale="80" zoomScaleNormal="80" workbookViewId="0">
      <selection activeCell="B2" sqref="B2:L2"/>
    </sheetView>
  </sheetViews>
  <sheetFormatPr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2" width="13.7109375" style="67" customWidth="1"/>
    <col min="13" max="13" width="9.140625" style="259"/>
    <col min="14" max="16384" width="9.140625" style="67"/>
  </cols>
  <sheetData>
    <row r="1" spans="2:13" ht="15.75" thickBot="1" x14ac:dyDescent="0.3"/>
    <row r="2" spans="2:13" ht="25.15" customHeight="1" thickTop="1" thickBot="1" x14ac:dyDescent="0.3">
      <c r="B2" s="283" t="s">
        <v>336</v>
      </c>
      <c r="C2" s="284"/>
      <c r="D2" s="313"/>
      <c r="E2" s="313"/>
      <c r="F2" s="313"/>
      <c r="G2" s="313"/>
      <c r="H2" s="313"/>
      <c r="I2" s="313"/>
      <c r="J2" s="313"/>
      <c r="K2" s="313"/>
      <c r="L2" s="314"/>
    </row>
    <row r="3" spans="2:13" ht="25.15" customHeight="1" thickTop="1" thickBot="1" x14ac:dyDescent="0.3">
      <c r="B3" s="266" t="s">
        <v>82</v>
      </c>
      <c r="C3" s="269" t="s">
        <v>0</v>
      </c>
      <c r="D3" s="306" t="s">
        <v>83</v>
      </c>
      <c r="E3" s="307"/>
      <c r="F3" s="307"/>
      <c r="G3" s="307"/>
      <c r="H3" s="307"/>
      <c r="I3" s="307"/>
      <c r="J3" s="307"/>
      <c r="K3" s="307"/>
      <c r="L3" s="308"/>
    </row>
    <row r="4" spans="2:13" ht="25.15" customHeight="1" thickTop="1" thickBot="1" x14ac:dyDescent="0.3">
      <c r="B4" s="267"/>
      <c r="C4" s="270"/>
      <c r="D4" s="306" t="s">
        <v>81</v>
      </c>
      <c r="E4" s="309"/>
      <c r="F4" s="309"/>
      <c r="G4" s="309"/>
      <c r="H4" s="309"/>
      <c r="I4" s="309"/>
      <c r="J4" s="309"/>
      <c r="K4" s="293" t="s">
        <v>69</v>
      </c>
      <c r="L4" s="310"/>
    </row>
    <row r="5" spans="2:13" ht="25.15" customHeight="1" thickTop="1" x14ac:dyDescent="0.25">
      <c r="B5" s="267"/>
      <c r="C5" s="270"/>
      <c r="D5" s="289" t="s">
        <v>72</v>
      </c>
      <c r="E5" s="278"/>
      <c r="F5" s="277" t="s">
        <v>305</v>
      </c>
      <c r="G5" s="278"/>
      <c r="H5" s="277" t="s">
        <v>306</v>
      </c>
      <c r="I5" s="278"/>
      <c r="J5" s="155" t="s">
        <v>73</v>
      </c>
      <c r="K5" s="311"/>
      <c r="L5" s="312"/>
    </row>
    <row r="6" spans="2:13" ht="25.15" customHeight="1" thickBot="1" x14ac:dyDescent="0.3">
      <c r="B6" s="268"/>
      <c r="C6" s="271"/>
      <c r="D6" s="252" t="s">
        <v>4</v>
      </c>
      <c r="E6" s="248" t="s">
        <v>5</v>
      </c>
      <c r="F6" s="249" t="s">
        <v>4</v>
      </c>
      <c r="G6" s="248" t="s">
        <v>5</v>
      </c>
      <c r="H6" s="249" t="s">
        <v>4</v>
      </c>
      <c r="I6" s="248" t="s">
        <v>5</v>
      </c>
      <c r="J6" s="250" t="s">
        <v>4</v>
      </c>
      <c r="K6" s="252" t="s">
        <v>4</v>
      </c>
      <c r="L6" s="251" t="s">
        <v>5</v>
      </c>
    </row>
    <row r="7" spans="2:13" ht="21.95" customHeight="1" thickTop="1" thickBot="1" x14ac:dyDescent="0.3">
      <c r="B7" s="156">
        <v>0</v>
      </c>
      <c r="C7" s="167" t="s">
        <v>7</v>
      </c>
      <c r="D7" s="158">
        <v>48</v>
      </c>
      <c r="E7" s="159">
        <v>7.3619631901840496E-2</v>
      </c>
      <c r="F7" s="112">
        <v>95</v>
      </c>
      <c r="G7" s="159">
        <v>5.0397877984084884E-2</v>
      </c>
      <c r="H7" s="112">
        <v>7</v>
      </c>
      <c r="I7" s="159">
        <v>5.6451612903225805E-2</v>
      </c>
      <c r="J7" s="108">
        <v>0</v>
      </c>
      <c r="K7" s="158">
        <v>150</v>
      </c>
      <c r="L7" s="160">
        <v>5.6306306306306307E-2</v>
      </c>
      <c r="M7" s="260" t="s">
        <v>206</v>
      </c>
    </row>
    <row r="8" spans="2:13" ht="21.95" customHeight="1" thickTop="1" thickBot="1" x14ac:dyDescent="0.3">
      <c r="B8" s="114" t="s">
        <v>8</v>
      </c>
      <c r="C8" s="115" t="s">
        <v>9</v>
      </c>
      <c r="D8" s="158">
        <v>306</v>
      </c>
      <c r="E8" s="159">
        <v>0.46932515337423314</v>
      </c>
      <c r="F8" s="112">
        <v>685</v>
      </c>
      <c r="G8" s="159">
        <v>0.36339522546419101</v>
      </c>
      <c r="H8" s="112">
        <v>26</v>
      </c>
      <c r="I8" s="159">
        <v>0.20967741935483869</v>
      </c>
      <c r="J8" s="108">
        <v>0</v>
      </c>
      <c r="K8" s="158">
        <v>1017</v>
      </c>
      <c r="L8" s="160">
        <v>0.38175675675675669</v>
      </c>
    </row>
    <row r="9" spans="2:13" ht="21.95" customHeight="1" thickTop="1" x14ac:dyDescent="0.25">
      <c r="B9" s="124">
        <v>10</v>
      </c>
      <c r="C9" s="125" t="s">
        <v>10</v>
      </c>
      <c r="D9" s="148">
        <v>25</v>
      </c>
      <c r="E9" s="129">
        <v>3.834355828220859E-2</v>
      </c>
      <c r="F9" s="130">
        <v>68</v>
      </c>
      <c r="G9" s="129">
        <v>3.6074270557029178E-2</v>
      </c>
      <c r="H9" s="130">
        <v>1</v>
      </c>
      <c r="I9" s="129">
        <v>8.0645161290322578E-3</v>
      </c>
      <c r="J9" s="126">
        <v>0</v>
      </c>
      <c r="K9" s="151">
        <v>94</v>
      </c>
      <c r="L9" s="152">
        <v>3.5285285285285288E-2</v>
      </c>
      <c r="M9" s="260" t="s">
        <v>207</v>
      </c>
    </row>
    <row r="10" spans="2:13" ht="21.95" customHeight="1" x14ac:dyDescent="0.25">
      <c r="B10" s="124">
        <v>11</v>
      </c>
      <c r="C10" s="125" t="s">
        <v>11</v>
      </c>
      <c r="D10" s="148">
        <v>253</v>
      </c>
      <c r="E10" s="129">
        <v>0.3880368098159509</v>
      </c>
      <c r="F10" s="130">
        <v>550</v>
      </c>
      <c r="G10" s="129">
        <v>0.29177718832891247</v>
      </c>
      <c r="H10" s="130">
        <v>25</v>
      </c>
      <c r="I10" s="129">
        <v>0.20161290322580644</v>
      </c>
      <c r="J10" s="126">
        <v>0</v>
      </c>
      <c r="K10" s="151">
        <v>828</v>
      </c>
      <c r="L10" s="152">
        <v>0.3108108108108108</v>
      </c>
      <c r="M10" s="260" t="s">
        <v>208</v>
      </c>
    </row>
    <row r="11" spans="2:13" ht="21.95" customHeight="1" x14ac:dyDescent="0.25">
      <c r="B11" s="124">
        <v>12</v>
      </c>
      <c r="C11" s="125" t="s">
        <v>12</v>
      </c>
      <c r="D11" s="148">
        <v>24</v>
      </c>
      <c r="E11" s="129">
        <v>3.6809815950920248E-2</v>
      </c>
      <c r="F11" s="130">
        <v>54</v>
      </c>
      <c r="G11" s="129">
        <v>2.8647214854111407E-2</v>
      </c>
      <c r="H11" s="130">
        <v>0</v>
      </c>
      <c r="I11" s="129">
        <v>0</v>
      </c>
      <c r="J11" s="126">
        <v>0</v>
      </c>
      <c r="K11" s="151">
        <v>78</v>
      </c>
      <c r="L11" s="152">
        <v>2.9279279279279279E-2</v>
      </c>
      <c r="M11" s="260" t="s">
        <v>209</v>
      </c>
    </row>
    <row r="12" spans="2:13" ht="21.95" customHeight="1" x14ac:dyDescent="0.25">
      <c r="B12" s="124">
        <v>13</v>
      </c>
      <c r="C12" s="125" t="s">
        <v>13</v>
      </c>
      <c r="D12" s="148">
        <v>0</v>
      </c>
      <c r="E12" s="129">
        <v>0</v>
      </c>
      <c r="F12" s="130">
        <v>1</v>
      </c>
      <c r="G12" s="129">
        <v>5.305039787798408E-4</v>
      </c>
      <c r="H12" s="130">
        <v>0</v>
      </c>
      <c r="I12" s="129">
        <v>0</v>
      </c>
      <c r="J12" s="126">
        <v>0</v>
      </c>
      <c r="K12" s="151">
        <v>1</v>
      </c>
      <c r="L12" s="152">
        <v>3.7537537537537537E-4</v>
      </c>
      <c r="M12" s="260" t="s">
        <v>210</v>
      </c>
    </row>
    <row r="13" spans="2:13" ht="21.95" customHeight="1" thickBot="1" x14ac:dyDescent="0.3">
      <c r="B13" s="124">
        <v>19</v>
      </c>
      <c r="C13" s="125" t="s">
        <v>14</v>
      </c>
      <c r="D13" s="148">
        <v>4</v>
      </c>
      <c r="E13" s="129">
        <v>6.1349693251533744E-3</v>
      </c>
      <c r="F13" s="130">
        <v>12</v>
      </c>
      <c r="G13" s="129">
        <v>6.36604774535809E-3</v>
      </c>
      <c r="H13" s="130">
        <v>0</v>
      </c>
      <c r="I13" s="129">
        <v>0</v>
      </c>
      <c r="J13" s="126">
        <v>0</v>
      </c>
      <c r="K13" s="151">
        <v>16</v>
      </c>
      <c r="L13" s="152">
        <v>6.006006006006006E-3</v>
      </c>
      <c r="M13" s="260" t="s">
        <v>211</v>
      </c>
    </row>
    <row r="14" spans="2:13" ht="21.95" customHeight="1" thickTop="1" thickBot="1" x14ac:dyDescent="0.3">
      <c r="B14" s="132">
        <v>2</v>
      </c>
      <c r="C14" s="133" t="s">
        <v>15</v>
      </c>
      <c r="D14" s="158">
        <v>30</v>
      </c>
      <c r="E14" s="159">
        <v>4.6012269938650305E-2</v>
      </c>
      <c r="F14" s="112">
        <v>287</v>
      </c>
      <c r="G14" s="159">
        <v>0.15225464190981433</v>
      </c>
      <c r="H14" s="112">
        <v>41</v>
      </c>
      <c r="I14" s="159">
        <v>0.33064516129032251</v>
      </c>
      <c r="J14" s="108">
        <v>0</v>
      </c>
      <c r="K14" s="158">
        <v>358</v>
      </c>
      <c r="L14" s="160">
        <v>0.13438438438438441</v>
      </c>
    </row>
    <row r="15" spans="2:13" ht="21.95" customHeight="1" thickTop="1" x14ac:dyDescent="0.25">
      <c r="B15" s="124">
        <v>20</v>
      </c>
      <c r="C15" s="125" t="s">
        <v>16</v>
      </c>
      <c r="D15" s="148">
        <v>12</v>
      </c>
      <c r="E15" s="129">
        <v>1.8404907975460124E-2</v>
      </c>
      <c r="F15" s="130">
        <v>116</v>
      </c>
      <c r="G15" s="129">
        <v>6.1538461538461542E-2</v>
      </c>
      <c r="H15" s="130">
        <v>21</v>
      </c>
      <c r="I15" s="129">
        <v>0.16935483870967741</v>
      </c>
      <c r="J15" s="126">
        <v>0</v>
      </c>
      <c r="K15" s="151">
        <v>149</v>
      </c>
      <c r="L15" s="152">
        <v>5.5930930930930933E-2</v>
      </c>
      <c r="M15" s="260" t="s">
        <v>212</v>
      </c>
    </row>
    <row r="16" spans="2:13" ht="21.95" customHeight="1" x14ac:dyDescent="0.25">
      <c r="B16" s="124">
        <v>21</v>
      </c>
      <c r="C16" s="125" t="s">
        <v>17</v>
      </c>
      <c r="D16" s="148">
        <v>15</v>
      </c>
      <c r="E16" s="129">
        <v>2.3006134969325152E-2</v>
      </c>
      <c r="F16" s="130">
        <v>158</v>
      </c>
      <c r="G16" s="129">
        <v>8.3819628647214858E-2</v>
      </c>
      <c r="H16" s="130">
        <v>15</v>
      </c>
      <c r="I16" s="129">
        <v>0.12096774193548387</v>
      </c>
      <c r="J16" s="126">
        <v>0</v>
      </c>
      <c r="K16" s="151">
        <v>188</v>
      </c>
      <c r="L16" s="152">
        <v>7.0570570570570576E-2</v>
      </c>
      <c r="M16" s="260" t="s">
        <v>213</v>
      </c>
    </row>
    <row r="17" spans="2:13" ht="21.95" customHeight="1" x14ac:dyDescent="0.25">
      <c r="B17" s="124">
        <v>22</v>
      </c>
      <c r="C17" s="125" t="s">
        <v>18</v>
      </c>
      <c r="D17" s="148">
        <v>0</v>
      </c>
      <c r="E17" s="129">
        <v>0</v>
      </c>
      <c r="F17" s="130">
        <v>2</v>
      </c>
      <c r="G17" s="129">
        <v>1.0610079575596816E-3</v>
      </c>
      <c r="H17" s="130">
        <v>3</v>
      </c>
      <c r="I17" s="129">
        <v>2.4193548387096774E-2</v>
      </c>
      <c r="J17" s="126">
        <v>0</v>
      </c>
      <c r="K17" s="151">
        <v>5</v>
      </c>
      <c r="L17" s="152">
        <v>1.8768768768768769E-3</v>
      </c>
      <c r="M17" s="260" t="s">
        <v>214</v>
      </c>
    </row>
    <row r="18" spans="2:13" ht="21.95" customHeight="1" thickBot="1" x14ac:dyDescent="0.3">
      <c r="B18" s="124">
        <v>29</v>
      </c>
      <c r="C18" s="125" t="s">
        <v>19</v>
      </c>
      <c r="D18" s="148">
        <v>3</v>
      </c>
      <c r="E18" s="129">
        <v>4.601226993865031E-3</v>
      </c>
      <c r="F18" s="130">
        <v>11</v>
      </c>
      <c r="G18" s="129">
        <v>5.8355437665782491E-3</v>
      </c>
      <c r="H18" s="130">
        <v>2</v>
      </c>
      <c r="I18" s="129">
        <v>1.6129032258064516E-2</v>
      </c>
      <c r="J18" s="126">
        <v>0</v>
      </c>
      <c r="K18" s="151">
        <v>16</v>
      </c>
      <c r="L18" s="152">
        <v>6.006006006006006E-3</v>
      </c>
      <c r="M18" s="260" t="s">
        <v>215</v>
      </c>
    </row>
    <row r="19" spans="2:13" ht="21.95" customHeight="1" thickTop="1" thickBot="1" x14ac:dyDescent="0.3">
      <c r="B19" s="132">
        <v>3</v>
      </c>
      <c r="C19" s="133" t="s">
        <v>20</v>
      </c>
      <c r="D19" s="158">
        <v>150</v>
      </c>
      <c r="E19" s="159">
        <v>0.23006134969325151</v>
      </c>
      <c r="F19" s="112">
        <v>489</v>
      </c>
      <c r="G19" s="159">
        <v>0.25941644562334221</v>
      </c>
      <c r="H19" s="112">
        <v>20</v>
      </c>
      <c r="I19" s="159">
        <v>0.16129032258064516</v>
      </c>
      <c r="J19" s="108">
        <v>0</v>
      </c>
      <c r="K19" s="158">
        <v>659</v>
      </c>
      <c r="L19" s="160">
        <v>0.24737237237237239</v>
      </c>
    </row>
    <row r="20" spans="2:13" ht="21.95" customHeight="1" thickTop="1" x14ac:dyDescent="0.25">
      <c r="B20" s="124">
        <v>30</v>
      </c>
      <c r="C20" s="125" t="s">
        <v>21</v>
      </c>
      <c r="D20" s="148">
        <v>64</v>
      </c>
      <c r="E20" s="129">
        <v>9.815950920245399E-2</v>
      </c>
      <c r="F20" s="130">
        <v>190</v>
      </c>
      <c r="G20" s="129">
        <v>0.10079575596816977</v>
      </c>
      <c r="H20" s="130">
        <v>6</v>
      </c>
      <c r="I20" s="129">
        <v>4.8387096774193547E-2</v>
      </c>
      <c r="J20" s="126">
        <v>0</v>
      </c>
      <c r="K20" s="151">
        <v>260</v>
      </c>
      <c r="L20" s="152">
        <v>9.7597597597597591E-2</v>
      </c>
      <c r="M20" s="260" t="s">
        <v>216</v>
      </c>
    </row>
    <row r="21" spans="2:13" ht="21.95" customHeight="1" x14ac:dyDescent="0.25">
      <c r="B21" s="124">
        <v>31</v>
      </c>
      <c r="C21" s="125" t="s">
        <v>22</v>
      </c>
      <c r="D21" s="148">
        <v>6</v>
      </c>
      <c r="E21" s="129">
        <v>9.202453987730062E-3</v>
      </c>
      <c r="F21" s="130">
        <v>25</v>
      </c>
      <c r="G21" s="129">
        <v>1.3262599469496022E-2</v>
      </c>
      <c r="H21" s="130">
        <v>1</v>
      </c>
      <c r="I21" s="129">
        <v>8.0645161290322578E-3</v>
      </c>
      <c r="J21" s="126">
        <v>0</v>
      </c>
      <c r="K21" s="151">
        <v>32</v>
      </c>
      <c r="L21" s="152">
        <v>1.2012012012012012E-2</v>
      </c>
      <c r="M21" s="260" t="s">
        <v>217</v>
      </c>
    </row>
    <row r="22" spans="2:13" ht="21.95" customHeight="1" x14ac:dyDescent="0.25">
      <c r="B22" s="124">
        <v>32</v>
      </c>
      <c r="C22" s="125" t="s">
        <v>23</v>
      </c>
      <c r="D22" s="148">
        <v>63</v>
      </c>
      <c r="E22" s="129">
        <v>9.6625766871165641E-2</v>
      </c>
      <c r="F22" s="130">
        <v>227</v>
      </c>
      <c r="G22" s="129">
        <v>0.12042440318302387</v>
      </c>
      <c r="H22" s="130">
        <v>9</v>
      </c>
      <c r="I22" s="129">
        <v>7.2580645161290328E-2</v>
      </c>
      <c r="J22" s="126">
        <v>0</v>
      </c>
      <c r="K22" s="151">
        <v>299</v>
      </c>
      <c r="L22" s="152">
        <v>0.11223723723723723</v>
      </c>
      <c r="M22" s="260" t="s">
        <v>218</v>
      </c>
    </row>
    <row r="23" spans="2:13" ht="21.95" customHeight="1" thickBot="1" x14ac:dyDescent="0.3">
      <c r="B23" s="124">
        <v>39</v>
      </c>
      <c r="C23" s="125" t="s">
        <v>24</v>
      </c>
      <c r="D23" s="148">
        <v>17</v>
      </c>
      <c r="E23" s="129">
        <v>2.6073619631901839E-2</v>
      </c>
      <c r="F23" s="130">
        <v>47</v>
      </c>
      <c r="G23" s="129">
        <v>2.493368700265252E-2</v>
      </c>
      <c r="H23" s="130">
        <v>4</v>
      </c>
      <c r="I23" s="129">
        <v>3.2258064516129031E-2</v>
      </c>
      <c r="J23" s="126">
        <v>0</v>
      </c>
      <c r="K23" s="151">
        <v>68</v>
      </c>
      <c r="L23" s="152">
        <v>2.5525525525525526E-2</v>
      </c>
      <c r="M23" s="260" t="s">
        <v>219</v>
      </c>
    </row>
    <row r="24" spans="2:13" ht="21.95" customHeight="1" thickTop="1" thickBot="1" x14ac:dyDescent="0.3">
      <c r="B24" s="132">
        <v>4</v>
      </c>
      <c r="C24" s="133" t="s">
        <v>25</v>
      </c>
      <c r="D24" s="158">
        <v>0</v>
      </c>
      <c r="E24" s="159">
        <v>0</v>
      </c>
      <c r="F24" s="112">
        <v>0</v>
      </c>
      <c r="G24" s="159">
        <v>0</v>
      </c>
      <c r="H24" s="112">
        <v>0</v>
      </c>
      <c r="I24" s="159">
        <v>0</v>
      </c>
      <c r="J24" s="108">
        <v>0</v>
      </c>
      <c r="K24" s="158">
        <v>0</v>
      </c>
      <c r="L24" s="160">
        <v>0</v>
      </c>
    </row>
    <row r="25" spans="2:13" ht="21.95" customHeight="1" thickTop="1" x14ac:dyDescent="0.25">
      <c r="B25" s="124">
        <v>40</v>
      </c>
      <c r="C25" s="125" t="s">
        <v>26</v>
      </c>
      <c r="D25" s="148">
        <v>0</v>
      </c>
      <c r="E25" s="129">
        <v>0</v>
      </c>
      <c r="F25" s="130">
        <v>0</v>
      </c>
      <c r="G25" s="129">
        <v>0</v>
      </c>
      <c r="H25" s="130">
        <v>0</v>
      </c>
      <c r="I25" s="129">
        <v>0</v>
      </c>
      <c r="J25" s="126">
        <v>0</v>
      </c>
      <c r="K25" s="151">
        <v>0</v>
      </c>
      <c r="L25" s="152">
        <v>0</v>
      </c>
      <c r="M25" s="260" t="s">
        <v>220</v>
      </c>
    </row>
    <row r="26" spans="2:13" ht="21.95" customHeight="1" thickBot="1" x14ac:dyDescent="0.3">
      <c r="B26" s="124">
        <v>41</v>
      </c>
      <c r="C26" s="125" t="s">
        <v>27</v>
      </c>
      <c r="D26" s="148">
        <v>0</v>
      </c>
      <c r="E26" s="129">
        <v>0</v>
      </c>
      <c r="F26" s="130">
        <v>0</v>
      </c>
      <c r="G26" s="129">
        <v>0</v>
      </c>
      <c r="H26" s="130">
        <v>0</v>
      </c>
      <c r="I26" s="129">
        <v>0</v>
      </c>
      <c r="J26" s="126">
        <v>0</v>
      </c>
      <c r="K26" s="151">
        <v>0</v>
      </c>
      <c r="L26" s="152">
        <v>0</v>
      </c>
      <c r="M26" s="260" t="s">
        <v>221</v>
      </c>
    </row>
    <row r="27" spans="2:13" ht="21.95" customHeight="1" thickTop="1" thickBot="1" x14ac:dyDescent="0.3">
      <c r="B27" s="132">
        <v>5</v>
      </c>
      <c r="C27" s="133" t="s">
        <v>28</v>
      </c>
      <c r="D27" s="158">
        <v>44</v>
      </c>
      <c r="E27" s="159">
        <v>6.7484662576687116E-2</v>
      </c>
      <c r="F27" s="112">
        <v>139</v>
      </c>
      <c r="G27" s="159">
        <v>7.374005305039788E-2</v>
      </c>
      <c r="H27" s="112">
        <v>11</v>
      </c>
      <c r="I27" s="159">
        <v>8.8709677419354829E-2</v>
      </c>
      <c r="J27" s="108">
        <v>1</v>
      </c>
      <c r="K27" s="158">
        <v>195</v>
      </c>
      <c r="L27" s="160">
        <v>7.31981981981982E-2</v>
      </c>
    </row>
    <row r="28" spans="2:13" ht="21.95" customHeight="1" thickTop="1" x14ac:dyDescent="0.25">
      <c r="B28" s="124">
        <v>50</v>
      </c>
      <c r="C28" s="125" t="s">
        <v>30</v>
      </c>
      <c r="D28" s="148">
        <v>32</v>
      </c>
      <c r="E28" s="129">
        <v>4.9079754601226995E-2</v>
      </c>
      <c r="F28" s="130">
        <v>83</v>
      </c>
      <c r="G28" s="129">
        <v>4.4031830238726789E-2</v>
      </c>
      <c r="H28" s="130">
        <v>7</v>
      </c>
      <c r="I28" s="129">
        <v>5.6451612903225805E-2</v>
      </c>
      <c r="J28" s="126">
        <v>0</v>
      </c>
      <c r="K28" s="151">
        <v>122</v>
      </c>
      <c r="L28" s="152">
        <v>4.5795795795795798E-2</v>
      </c>
      <c r="M28" s="260" t="s">
        <v>222</v>
      </c>
    </row>
    <row r="29" spans="2:13" ht="21.95" customHeight="1" x14ac:dyDescent="0.25">
      <c r="B29" s="124">
        <v>51</v>
      </c>
      <c r="C29" s="125" t="s">
        <v>30</v>
      </c>
      <c r="D29" s="148">
        <v>5</v>
      </c>
      <c r="E29" s="129">
        <v>7.6687116564417178E-3</v>
      </c>
      <c r="F29" s="130">
        <v>27</v>
      </c>
      <c r="G29" s="129">
        <v>1.4323607427055704E-2</v>
      </c>
      <c r="H29" s="130">
        <v>2</v>
      </c>
      <c r="I29" s="129">
        <v>1.6129032258064516E-2</v>
      </c>
      <c r="J29" s="126">
        <v>0</v>
      </c>
      <c r="K29" s="151">
        <v>34</v>
      </c>
      <c r="L29" s="152">
        <v>1.2762762762762763E-2</v>
      </c>
      <c r="M29" s="260" t="s">
        <v>223</v>
      </c>
    </row>
    <row r="30" spans="2:13" ht="21.95" customHeight="1" x14ac:dyDescent="0.25">
      <c r="B30" s="124">
        <v>52</v>
      </c>
      <c r="C30" s="125" t="s">
        <v>31</v>
      </c>
      <c r="D30" s="148">
        <v>3</v>
      </c>
      <c r="E30" s="129">
        <v>4.601226993865031E-3</v>
      </c>
      <c r="F30" s="130">
        <v>22</v>
      </c>
      <c r="G30" s="129">
        <v>1.1671087533156498E-2</v>
      </c>
      <c r="H30" s="130">
        <v>2</v>
      </c>
      <c r="I30" s="129">
        <v>1.6129032258064516E-2</v>
      </c>
      <c r="J30" s="126">
        <v>0</v>
      </c>
      <c r="K30" s="151">
        <v>27</v>
      </c>
      <c r="L30" s="152">
        <v>1.0135135135135136E-2</v>
      </c>
      <c r="M30" s="260" t="s">
        <v>224</v>
      </c>
    </row>
    <row r="31" spans="2:13" ht="35.1" customHeight="1" x14ac:dyDescent="0.25">
      <c r="B31" s="124">
        <v>53</v>
      </c>
      <c r="C31" s="125" t="s">
        <v>32</v>
      </c>
      <c r="D31" s="148">
        <v>0</v>
      </c>
      <c r="E31" s="129">
        <v>0</v>
      </c>
      <c r="F31" s="130">
        <v>0</v>
      </c>
      <c r="G31" s="129">
        <v>0</v>
      </c>
      <c r="H31" s="130">
        <v>0</v>
      </c>
      <c r="I31" s="129">
        <v>0</v>
      </c>
      <c r="J31" s="126">
        <v>1</v>
      </c>
      <c r="K31" s="151">
        <v>1</v>
      </c>
      <c r="L31" s="152">
        <v>3.7537537537537537E-4</v>
      </c>
      <c r="M31" s="260" t="s">
        <v>225</v>
      </c>
    </row>
    <row r="32" spans="2:13" ht="21.95" customHeight="1" x14ac:dyDescent="0.25">
      <c r="B32" s="124">
        <v>54</v>
      </c>
      <c r="C32" s="125" t="s">
        <v>33</v>
      </c>
      <c r="D32" s="148">
        <v>0</v>
      </c>
      <c r="E32" s="129">
        <v>0</v>
      </c>
      <c r="F32" s="130">
        <v>0</v>
      </c>
      <c r="G32" s="129">
        <v>0</v>
      </c>
      <c r="H32" s="130">
        <v>0</v>
      </c>
      <c r="I32" s="129">
        <v>0</v>
      </c>
      <c r="J32" s="126">
        <v>0</v>
      </c>
      <c r="K32" s="151">
        <v>0</v>
      </c>
      <c r="L32" s="152">
        <v>0</v>
      </c>
      <c r="M32" s="260" t="s">
        <v>226</v>
      </c>
    </row>
    <row r="33" spans="2:13" ht="21.95" customHeight="1" thickBot="1" x14ac:dyDescent="0.3">
      <c r="B33" s="124">
        <v>59</v>
      </c>
      <c r="C33" s="125" t="s">
        <v>34</v>
      </c>
      <c r="D33" s="148">
        <v>4</v>
      </c>
      <c r="E33" s="129">
        <v>6.1349693251533744E-3</v>
      </c>
      <c r="F33" s="130">
        <v>7</v>
      </c>
      <c r="G33" s="129">
        <v>3.7135278514588859E-3</v>
      </c>
      <c r="H33" s="130">
        <v>0</v>
      </c>
      <c r="I33" s="129">
        <v>0</v>
      </c>
      <c r="J33" s="126">
        <v>0</v>
      </c>
      <c r="K33" s="151">
        <v>11</v>
      </c>
      <c r="L33" s="152">
        <v>4.1291291291291289E-3</v>
      </c>
      <c r="M33" s="260" t="s">
        <v>227</v>
      </c>
    </row>
    <row r="34" spans="2:13" ht="21.95" customHeight="1" thickTop="1" thickBot="1" x14ac:dyDescent="0.3">
      <c r="B34" s="132">
        <v>6</v>
      </c>
      <c r="C34" s="133" t="s">
        <v>35</v>
      </c>
      <c r="D34" s="158">
        <v>0</v>
      </c>
      <c r="E34" s="159">
        <v>0</v>
      </c>
      <c r="F34" s="112">
        <v>1</v>
      </c>
      <c r="G34" s="159">
        <v>5.305039787798408E-4</v>
      </c>
      <c r="H34" s="112">
        <v>0</v>
      </c>
      <c r="I34" s="159">
        <v>0</v>
      </c>
      <c r="J34" s="108">
        <v>0</v>
      </c>
      <c r="K34" s="158">
        <v>1</v>
      </c>
      <c r="L34" s="160">
        <v>3.7537537537537537E-4</v>
      </c>
    </row>
    <row r="35" spans="2:13" ht="21.95" customHeight="1" thickTop="1" x14ac:dyDescent="0.25">
      <c r="B35" s="124">
        <v>60</v>
      </c>
      <c r="C35" s="125" t="s">
        <v>74</v>
      </c>
      <c r="D35" s="148">
        <v>0</v>
      </c>
      <c r="E35" s="129">
        <v>0</v>
      </c>
      <c r="F35" s="130">
        <v>0</v>
      </c>
      <c r="G35" s="129">
        <v>0</v>
      </c>
      <c r="H35" s="130">
        <v>0</v>
      </c>
      <c r="I35" s="129">
        <v>0</v>
      </c>
      <c r="J35" s="126">
        <v>0</v>
      </c>
      <c r="K35" s="151">
        <v>0</v>
      </c>
      <c r="L35" s="152">
        <v>0</v>
      </c>
      <c r="M35" s="260" t="s">
        <v>228</v>
      </c>
    </row>
    <row r="36" spans="2:13" ht="21.95" customHeight="1" x14ac:dyDescent="0.25">
      <c r="B36" s="124">
        <v>61</v>
      </c>
      <c r="C36" s="125" t="s">
        <v>37</v>
      </c>
      <c r="D36" s="148">
        <v>0</v>
      </c>
      <c r="E36" s="129">
        <v>0</v>
      </c>
      <c r="F36" s="130">
        <v>0</v>
      </c>
      <c r="G36" s="129">
        <v>0</v>
      </c>
      <c r="H36" s="130">
        <v>0</v>
      </c>
      <c r="I36" s="129">
        <v>0</v>
      </c>
      <c r="J36" s="126">
        <v>0</v>
      </c>
      <c r="K36" s="151">
        <v>0</v>
      </c>
      <c r="L36" s="152">
        <v>0</v>
      </c>
      <c r="M36" s="260" t="s">
        <v>229</v>
      </c>
    </row>
    <row r="37" spans="2:13" ht="21.95" customHeight="1" x14ac:dyDescent="0.25">
      <c r="B37" s="124">
        <v>62</v>
      </c>
      <c r="C37" s="125" t="s">
        <v>38</v>
      </c>
      <c r="D37" s="148">
        <v>0</v>
      </c>
      <c r="E37" s="129">
        <v>0</v>
      </c>
      <c r="F37" s="130">
        <v>0</v>
      </c>
      <c r="G37" s="129">
        <v>0</v>
      </c>
      <c r="H37" s="130">
        <v>0</v>
      </c>
      <c r="I37" s="129">
        <v>0</v>
      </c>
      <c r="J37" s="126">
        <v>0</v>
      </c>
      <c r="K37" s="151">
        <v>0</v>
      </c>
      <c r="L37" s="152">
        <v>0</v>
      </c>
      <c r="M37" s="260" t="s">
        <v>230</v>
      </c>
    </row>
    <row r="38" spans="2:13" ht="21.95" customHeight="1" x14ac:dyDescent="0.25">
      <c r="B38" s="124">
        <v>63</v>
      </c>
      <c r="C38" s="125" t="s">
        <v>39</v>
      </c>
      <c r="D38" s="148">
        <v>0</v>
      </c>
      <c r="E38" s="129">
        <v>0</v>
      </c>
      <c r="F38" s="130">
        <v>0</v>
      </c>
      <c r="G38" s="129">
        <v>0</v>
      </c>
      <c r="H38" s="130">
        <v>0</v>
      </c>
      <c r="I38" s="129">
        <v>0</v>
      </c>
      <c r="J38" s="126">
        <v>0</v>
      </c>
      <c r="K38" s="151">
        <v>0</v>
      </c>
      <c r="L38" s="152">
        <v>0</v>
      </c>
      <c r="M38" s="260" t="s">
        <v>231</v>
      </c>
    </row>
    <row r="39" spans="2:13" ht="21.95" customHeight="1" thickBot="1" x14ac:dyDescent="0.3">
      <c r="B39" s="124">
        <v>69</v>
      </c>
      <c r="C39" s="125" t="s">
        <v>40</v>
      </c>
      <c r="D39" s="148">
        <v>0</v>
      </c>
      <c r="E39" s="129">
        <v>0</v>
      </c>
      <c r="F39" s="130">
        <v>1</v>
      </c>
      <c r="G39" s="129">
        <v>5.305039787798408E-4</v>
      </c>
      <c r="H39" s="130">
        <v>0</v>
      </c>
      <c r="I39" s="129">
        <v>0</v>
      </c>
      <c r="J39" s="126">
        <v>0</v>
      </c>
      <c r="K39" s="151">
        <v>1</v>
      </c>
      <c r="L39" s="152">
        <v>3.7537537537537537E-4</v>
      </c>
      <c r="M39" s="260" t="s">
        <v>232</v>
      </c>
    </row>
    <row r="40" spans="2:13" ht="21.95" customHeight="1" thickTop="1" thickBot="1" x14ac:dyDescent="0.3">
      <c r="B40" s="132">
        <v>7</v>
      </c>
      <c r="C40" s="133" t="s">
        <v>41</v>
      </c>
      <c r="D40" s="158">
        <v>3</v>
      </c>
      <c r="E40" s="159">
        <v>4.601226993865031E-3</v>
      </c>
      <c r="F40" s="112">
        <v>3</v>
      </c>
      <c r="G40" s="159">
        <v>1.5915119363395223E-3</v>
      </c>
      <c r="H40" s="112">
        <v>0</v>
      </c>
      <c r="I40" s="159">
        <v>0</v>
      </c>
      <c r="J40" s="108">
        <v>0</v>
      </c>
      <c r="K40" s="158">
        <v>6</v>
      </c>
      <c r="L40" s="160">
        <v>2.2522522522522522E-3</v>
      </c>
    </row>
    <row r="41" spans="2:13" ht="21.95" customHeight="1" thickTop="1" x14ac:dyDescent="0.25">
      <c r="B41" s="124">
        <v>70</v>
      </c>
      <c r="C41" s="125" t="s">
        <v>75</v>
      </c>
      <c r="D41" s="148">
        <v>0</v>
      </c>
      <c r="E41" s="129">
        <v>0</v>
      </c>
      <c r="F41" s="130">
        <v>0</v>
      </c>
      <c r="G41" s="129">
        <v>0</v>
      </c>
      <c r="H41" s="130">
        <v>0</v>
      </c>
      <c r="I41" s="129">
        <v>0</v>
      </c>
      <c r="J41" s="126">
        <v>0</v>
      </c>
      <c r="K41" s="151">
        <v>0</v>
      </c>
      <c r="L41" s="152">
        <v>0</v>
      </c>
      <c r="M41" s="260" t="s">
        <v>233</v>
      </c>
    </row>
    <row r="42" spans="2:13" ht="21.95" customHeight="1" x14ac:dyDescent="0.25">
      <c r="B42" s="124">
        <v>71</v>
      </c>
      <c r="C42" s="125" t="s">
        <v>43</v>
      </c>
      <c r="D42" s="148">
        <v>1</v>
      </c>
      <c r="E42" s="129">
        <v>1.5337423312883436E-3</v>
      </c>
      <c r="F42" s="130">
        <v>1</v>
      </c>
      <c r="G42" s="129">
        <v>5.305039787798408E-4</v>
      </c>
      <c r="H42" s="130">
        <v>0</v>
      </c>
      <c r="I42" s="129">
        <v>0</v>
      </c>
      <c r="J42" s="126">
        <v>0</v>
      </c>
      <c r="K42" s="151">
        <v>2</v>
      </c>
      <c r="L42" s="152">
        <v>7.5075075075075074E-4</v>
      </c>
      <c r="M42" s="260" t="s">
        <v>234</v>
      </c>
    </row>
    <row r="43" spans="2:13" ht="21.95" customHeight="1" x14ac:dyDescent="0.25">
      <c r="B43" s="124">
        <v>72</v>
      </c>
      <c r="C43" s="125" t="s">
        <v>44</v>
      </c>
      <c r="D43" s="148">
        <v>1</v>
      </c>
      <c r="E43" s="129">
        <v>1.5337423312883436E-3</v>
      </c>
      <c r="F43" s="130">
        <v>1</v>
      </c>
      <c r="G43" s="129">
        <v>5.305039787798408E-4</v>
      </c>
      <c r="H43" s="130">
        <v>0</v>
      </c>
      <c r="I43" s="129">
        <v>0</v>
      </c>
      <c r="J43" s="126">
        <v>0</v>
      </c>
      <c r="K43" s="151">
        <v>2</v>
      </c>
      <c r="L43" s="152">
        <v>7.5075075075075074E-4</v>
      </c>
      <c r="M43" s="260" t="s">
        <v>235</v>
      </c>
    </row>
    <row r="44" spans="2:13" ht="21.95" customHeight="1" thickBot="1" x14ac:dyDescent="0.3">
      <c r="B44" s="124">
        <v>79</v>
      </c>
      <c r="C44" s="125" t="s">
        <v>45</v>
      </c>
      <c r="D44" s="148">
        <v>1</v>
      </c>
      <c r="E44" s="129">
        <v>1.5337423312883436E-3</v>
      </c>
      <c r="F44" s="130">
        <v>1</v>
      </c>
      <c r="G44" s="129">
        <v>5.305039787798408E-4</v>
      </c>
      <c r="H44" s="130">
        <v>0</v>
      </c>
      <c r="I44" s="129">
        <v>0</v>
      </c>
      <c r="J44" s="126">
        <v>0</v>
      </c>
      <c r="K44" s="151">
        <v>2</v>
      </c>
      <c r="L44" s="152">
        <v>7.5075075075075074E-4</v>
      </c>
      <c r="M44" s="260" t="s">
        <v>236</v>
      </c>
    </row>
    <row r="45" spans="2:13" ht="21.95" customHeight="1" thickTop="1" thickBot="1" x14ac:dyDescent="0.3">
      <c r="B45" s="132">
        <v>8</v>
      </c>
      <c r="C45" s="133" t="s">
        <v>46</v>
      </c>
      <c r="D45" s="158">
        <v>0</v>
      </c>
      <c r="E45" s="159">
        <v>0</v>
      </c>
      <c r="F45" s="112">
        <v>0</v>
      </c>
      <c r="G45" s="159">
        <v>0</v>
      </c>
      <c r="H45" s="112">
        <v>0</v>
      </c>
      <c r="I45" s="159">
        <v>0</v>
      </c>
      <c r="J45" s="108">
        <v>0</v>
      </c>
      <c r="K45" s="158">
        <v>0</v>
      </c>
      <c r="L45" s="160">
        <v>0</v>
      </c>
    </row>
    <row r="46" spans="2:13" ht="21.95" customHeight="1" thickTop="1" x14ac:dyDescent="0.25">
      <c r="B46" s="124">
        <v>80</v>
      </c>
      <c r="C46" s="125" t="s">
        <v>76</v>
      </c>
      <c r="D46" s="148">
        <v>0</v>
      </c>
      <c r="E46" s="129">
        <v>0</v>
      </c>
      <c r="F46" s="130">
        <v>0</v>
      </c>
      <c r="G46" s="129">
        <v>0</v>
      </c>
      <c r="H46" s="130">
        <v>0</v>
      </c>
      <c r="I46" s="129">
        <v>0</v>
      </c>
      <c r="J46" s="126">
        <v>0</v>
      </c>
      <c r="K46" s="151">
        <v>0</v>
      </c>
      <c r="L46" s="152">
        <v>0</v>
      </c>
      <c r="M46" s="260" t="s">
        <v>237</v>
      </c>
    </row>
    <row r="47" spans="2:13" ht="21.95" customHeight="1" x14ac:dyDescent="0.25">
      <c r="B47" s="124">
        <v>81</v>
      </c>
      <c r="C47" s="125" t="s">
        <v>48</v>
      </c>
      <c r="D47" s="148">
        <v>0</v>
      </c>
      <c r="E47" s="129">
        <v>0</v>
      </c>
      <c r="F47" s="130">
        <v>0</v>
      </c>
      <c r="G47" s="129">
        <v>0</v>
      </c>
      <c r="H47" s="130">
        <v>0</v>
      </c>
      <c r="I47" s="129">
        <v>0</v>
      </c>
      <c r="J47" s="126">
        <v>0</v>
      </c>
      <c r="K47" s="151">
        <v>0</v>
      </c>
      <c r="L47" s="152">
        <v>0</v>
      </c>
      <c r="M47" s="260" t="s">
        <v>238</v>
      </c>
    </row>
    <row r="48" spans="2:13" ht="21.95" customHeight="1" x14ac:dyDescent="0.25">
      <c r="B48" s="124">
        <v>82</v>
      </c>
      <c r="C48" s="125" t="s">
        <v>49</v>
      </c>
      <c r="D48" s="148">
        <v>0</v>
      </c>
      <c r="E48" s="129">
        <v>0</v>
      </c>
      <c r="F48" s="130">
        <v>0</v>
      </c>
      <c r="G48" s="129">
        <v>0</v>
      </c>
      <c r="H48" s="130">
        <v>0</v>
      </c>
      <c r="I48" s="129">
        <v>0</v>
      </c>
      <c r="J48" s="126">
        <v>0</v>
      </c>
      <c r="K48" s="151">
        <v>0</v>
      </c>
      <c r="L48" s="152">
        <v>0</v>
      </c>
      <c r="M48" s="260" t="s">
        <v>239</v>
      </c>
    </row>
    <row r="49" spans="2:13" ht="21.95" customHeight="1" thickBot="1" x14ac:dyDescent="0.3">
      <c r="B49" s="124">
        <v>89</v>
      </c>
      <c r="C49" s="125" t="s">
        <v>50</v>
      </c>
      <c r="D49" s="148">
        <v>0</v>
      </c>
      <c r="E49" s="129">
        <v>0</v>
      </c>
      <c r="F49" s="130">
        <v>0</v>
      </c>
      <c r="G49" s="129">
        <v>0</v>
      </c>
      <c r="H49" s="130">
        <v>0</v>
      </c>
      <c r="I49" s="129">
        <v>0</v>
      </c>
      <c r="J49" s="126">
        <v>0</v>
      </c>
      <c r="K49" s="151">
        <v>0</v>
      </c>
      <c r="L49" s="152">
        <v>0</v>
      </c>
      <c r="M49" s="260" t="s">
        <v>240</v>
      </c>
    </row>
    <row r="50" spans="2:13" ht="21.95" customHeight="1" thickTop="1" thickBot="1" x14ac:dyDescent="0.3">
      <c r="B50" s="132">
        <v>9</v>
      </c>
      <c r="C50" s="133" t="s">
        <v>51</v>
      </c>
      <c r="D50" s="158">
        <v>2</v>
      </c>
      <c r="E50" s="159">
        <v>3.0674846625766872E-3</v>
      </c>
      <c r="F50" s="112">
        <v>0</v>
      </c>
      <c r="G50" s="159">
        <v>0</v>
      </c>
      <c r="H50" s="112">
        <v>0</v>
      </c>
      <c r="I50" s="159">
        <v>0</v>
      </c>
      <c r="J50" s="108">
        <v>0</v>
      </c>
      <c r="K50" s="158">
        <v>2</v>
      </c>
      <c r="L50" s="160">
        <v>7.5075075075075074E-4</v>
      </c>
    </row>
    <row r="51" spans="2:13" ht="21.95" customHeight="1" thickTop="1" x14ac:dyDescent="0.25">
      <c r="B51" s="124">
        <v>90</v>
      </c>
      <c r="C51" s="125" t="s">
        <v>52</v>
      </c>
      <c r="D51" s="148">
        <v>1</v>
      </c>
      <c r="E51" s="129">
        <v>1.5337423312883436E-3</v>
      </c>
      <c r="F51" s="130">
        <v>0</v>
      </c>
      <c r="G51" s="129">
        <v>0</v>
      </c>
      <c r="H51" s="130">
        <v>0</v>
      </c>
      <c r="I51" s="129">
        <v>0</v>
      </c>
      <c r="J51" s="126">
        <v>0</v>
      </c>
      <c r="K51" s="151">
        <v>1</v>
      </c>
      <c r="L51" s="152">
        <v>3.7537537537537537E-4</v>
      </c>
      <c r="M51" s="260" t="s">
        <v>241</v>
      </c>
    </row>
    <row r="52" spans="2:13" ht="21.95" customHeight="1" x14ac:dyDescent="0.25">
      <c r="B52" s="124">
        <v>91</v>
      </c>
      <c r="C52" s="125" t="s">
        <v>53</v>
      </c>
      <c r="D52" s="148">
        <v>0</v>
      </c>
      <c r="E52" s="129">
        <v>0</v>
      </c>
      <c r="F52" s="130">
        <v>0</v>
      </c>
      <c r="G52" s="129">
        <v>0</v>
      </c>
      <c r="H52" s="130">
        <v>0</v>
      </c>
      <c r="I52" s="129">
        <v>0</v>
      </c>
      <c r="J52" s="126">
        <v>0</v>
      </c>
      <c r="K52" s="151">
        <v>0</v>
      </c>
      <c r="L52" s="152">
        <v>0</v>
      </c>
      <c r="M52" s="260" t="s">
        <v>242</v>
      </c>
    </row>
    <row r="53" spans="2:13" ht="21.95" customHeight="1" x14ac:dyDescent="0.25">
      <c r="B53" s="124">
        <v>92</v>
      </c>
      <c r="C53" s="125" t="s">
        <v>54</v>
      </c>
      <c r="D53" s="148">
        <v>0</v>
      </c>
      <c r="E53" s="129">
        <v>0</v>
      </c>
      <c r="F53" s="130">
        <v>0</v>
      </c>
      <c r="G53" s="129">
        <v>0</v>
      </c>
      <c r="H53" s="130">
        <v>0</v>
      </c>
      <c r="I53" s="129">
        <v>0</v>
      </c>
      <c r="J53" s="126">
        <v>0</v>
      </c>
      <c r="K53" s="151">
        <v>0</v>
      </c>
      <c r="L53" s="152">
        <v>0</v>
      </c>
      <c r="M53" s="260" t="s">
        <v>243</v>
      </c>
    </row>
    <row r="54" spans="2:13" ht="21.95" customHeight="1" thickBot="1" x14ac:dyDescent="0.3">
      <c r="B54" s="124">
        <v>99</v>
      </c>
      <c r="C54" s="125" t="s">
        <v>55</v>
      </c>
      <c r="D54" s="148">
        <v>1</v>
      </c>
      <c r="E54" s="129">
        <v>1.5337423312883436E-3</v>
      </c>
      <c r="F54" s="130">
        <v>0</v>
      </c>
      <c r="G54" s="129">
        <v>0</v>
      </c>
      <c r="H54" s="130">
        <v>0</v>
      </c>
      <c r="I54" s="129">
        <v>0</v>
      </c>
      <c r="J54" s="126">
        <v>0</v>
      </c>
      <c r="K54" s="151">
        <v>1</v>
      </c>
      <c r="L54" s="152">
        <v>3.7537537537537537E-4</v>
      </c>
      <c r="M54" s="260" t="s">
        <v>244</v>
      </c>
    </row>
    <row r="55" spans="2:13" ht="21.95" customHeight="1" thickTop="1" thickBot="1" x14ac:dyDescent="0.3">
      <c r="B55" s="132">
        <v>10</v>
      </c>
      <c r="C55" s="133" t="s">
        <v>56</v>
      </c>
      <c r="D55" s="158">
        <v>0</v>
      </c>
      <c r="E55" s="159">
        <v>0</v>
      </c>
      <c r="F55" s="112">
        <v>0</v>
      </c>
      <c r="G55" s="159">
        <v>0</v>
      </c>
      <c r="H55" s="112">
        <v>0</v>
      </c>
      <c r="I55" s="159">
        <v>0</v>
      </c>
      <c r="J55" s="108">
        <v>0</v>
      </c>
      <c r="K55" s="158">
        <v>0</v>
      </c>
      <c r="L55" s="160">
        <v>0</v>
      </c>
    </row>
    <row r="56" spans="2:13" ht="21.95" customHeight="1" thickTop="1" x14ac:dyDescent="0.25">
      <c r="B56" s="124">
        <v>100</v>
      </c>
      <c r="C56" s="125" t="s">
        <v>57</v>
      </c>
      <c r="D56" s="148">
        <v>0</v>
      </c>
      <c r="E56" s="129">
        <v>0</v>
      </c>
      <c r="F56" s="130">
        <v>0</v>
      </c>
      <c r="G56" s="129">
        <v>0</v>
      </c>
      <c r="H56" s="130">
        <v>0</v>
      </c>
      <c r="I56" s="129">
        <v>0</v>
      </c>
      <c r="J56" s="126">
        <v>0</v>
      </c>
      <c r="K56" s="151">
        <v>0</v>
      </c>
      <c r="L56" s="152">
        <v>0</v>
      </c>
      <c r="M56" s="260" t="s">
        <v>245</v>
      </c>
    </row>
    <row r="57" spans="2:13" ht="21.95" customHeight="1" x14ac:dyDescent="0.25">
      <c r="B57" s="124">
        <v>101</v>
      </c>
      <c r="C57" s="125" t="s">
        <v>58</v>
      </c>
      <c r="D57" s="148">
        <v>0</v>
      </c>
      <c r="E57" s="129">
        <v>0</v>
      </c>
      <c r="F57" s="130">
        <v>0</v>
      </c>
      <c r="G57" s="129">
        <v>0</v>
      </c>
      <c r="H57" s="130">
        <v>0</v>
      </c>
      <c r="I57" s="129">
        <v>0</v>
      </c>
      <c r="J57" s="126">
        <v>0</v>
      </c>
      <c r="K57" s="151">
        <v>0</v>
      </c>
      <c r="L57" s="152">
        <v>0</v>
      </c>
      <c r="M57" s="260" t="s">
        <v>246</v>
      </c>
    </row>
    <row r="58" spans="2:13" ht="21.95" customHeight="1" x14ac:dyDescent="0.25">
      <c r="B58" s="124">
        <v>102</v>
      </c>
      <c r="C58" s="125" t="s">
        <v>59</v>
      </c>
      <c r="D58" s="148">
        <v>0</v>
      </c>
      <c r="E58" s="129">
        <v>0</v>
      </c>
      <c r="F58" s="130">
        <v>0</v>
      </c>
      <c r="G58" s="129">
        <v>0</v>
      </c>
      <c r="H58" s="130">
        <v>0</v>
      </c>
      <c r="I58" s="129">
        <v>0</v>
      </c>
      <c r="J58" s="126">
        <v>0</v>
      </c>
      <c r="K58" s="151">
        <v>0</v>
      </c>
      <c r="L58" s="152">
        <v>0</v>
      </c>
      <c r="M58" s="260" t="s">
        <v>247</v>
      </c>
    </row>
    <row r="59" spans="2:13" ht="21.95" customHeight="1" x14ac:dyDescent="0.25">
      <c r="B59" s="124">
        <v>103</v>
      </c>
      <c r="C59" s="125" t="s">
        <v>60</v>
      </c>
      <c r="D59" s="148">
        <v>0</v>
      </c>
      <c r="E59" s="129">
        <v>0</v>
      </c>
      <c r="F59" s="130">
        <v>0</v>
      </c>
      <c r="G59" s="129">
        <v>0</v>
      </c>
      <c r="H59" s="130">
        <v>0</v>
      </c>
      <c r="I59" s="129">
        <v>0</v>
      </c>
      <c r="J59" s="126">
        <v>0</v>
      </c>
      <c r="K59" s="151">
        <v>0</v>
      </c>
      <c r="L59" s="152">
        <v>0</v>
      </c>
      <c r="M59" s="260" t="s">
        <v>248</v>
      </c>
    </row>
    <row r="60" spans="2:13" ht="21.95" customHeight="1" thickBot="1" x14ac:dyDescent="0.3">
      <c r="B60" s="124">
        <v>109</v>
      </c>
      <c r="C60" s="125" t="s">
        <v>61</v>
      </c>
      <c r="D60" s="148">
        <v>0</v>
      </c>
      <c r="E60" s="129">
        <v>0</v>
      </c>
      <c r="F60" s="130">
        <v>0</v>
      </c>
      <c r="G60" s="129">
        <v>0</v>
      </c>
      <c r="H60" s="130">
        <v>0</v>
      </c>
      <c r="I60" s="129">
        <v>0</v>
      </c>
      <c r="J60" s="126">
        <v>0</v>
      </c>
      <c r="K60" s="151">
        <v>0</v>
      </c>
      <c r="L60" s="152">
        <v>0</v>
      </c>
      <c r="M60" s="260" t="s">
        <v>249</v>
      </c>
    </row>
    <row r="61" spans="2:13" ht="21.95" customHeight="1" thickTop="1" thickBot="1" x14ac:dyDescent="0.3">
      <c r="B61" s="132">
        <v>11</v>
      </c>
      <c r="C61" s="133" t="s">
        <v>62</v>
      </c>
      <c r="D61" s="158">
        <v>7</v>
      </c>
      <c r="E61" s="159">
        <v>1.0736196319018405E-2</v>
      </c>
      <c r="F61" s="112">
        <v>16</v>
      </c>
      <c r="G61" s="159">
        <v>8.4880636604774528E-3</v>
      </c>
      <c r="H61" s="112">
        <v>0</v>
      </c>
      <c r="I61" s="159">
        <v>0</v>
      </c>
      <c r="J61" s="108">
        <v>0</v>
      </c>
      <c r="K61" s="158">
        <v>23</v>
      </c>
      <c r="L61" s="160">
        <v>8.6336336336336333E-3</v>
      </c>
    </row>
    <row r="62" spans="2:13" ht="21.95" customHeight="1" thickTop="1" x14ac:dyDescent="0.25">
      <c r="B62" s="124">
        <v>110</v>
      </c>
      <c r="C62" s="125" t="s">
        <v>77</v>
      </c>
      <c r="D62" s="148">
        <v>6</v>
      </c>
      <c r="E62" s="129">
        <v>9.202453987730062E-3</v>
      </c>
      <c r="F62" s="130">
        <v>5</v>
      </c>
      <c r="G62" s="129">
        <v>2.6525198938992041E-3</v>
      </c>
      <c r="H62" s="130">
        <v>0</v>
      </c>
      <c r="I62" s="129">
        <v>0</v>
      </c>
      <c r="J62" s="126">
        <v>0</v>
      </c>
      <c r="K62" s="151">
        <v>11</v>
      </c>
      <c r="L62" s="152">
        <v>4.1291291291291289E-3</v>
      </c>
      <c r="M62" s="260" t="s">
        <v>250</v>
      </c>
    </row>
    <row r="63" spans="2:13" ht="21.95" customHeight="1" x14ac:dyDescent="0.25">
      <c r="B63" s="124">
        <v>111</v>
      </c>
      <c r="C63" s="125" t="s">
        <v>64</v>
      </c>
      <c r="D63" s="148">
        <v>0</v>
      </c>
      <c r="E63" s="129">
        <v>0</v>
      </c>
      <c r="F63" s="130">
        <v>5</v>
      </c>
      <c r="G63" s="129">
        <v>2.6525198938992041E-3</v>
      </c>
      <c r="H63" s="130">
        <v>0</v>
      </c>
      <c r="I63" s="129">
        <v>0</v>
      </c>
      <c r="J63" s="126">
        <v>0</v>
      </c>
      <c r="K63" s="151">
        <v>5</v>
      </c>
      <c r="L63" s="152">
        <v>1.8768768768768769E-3</v>
      </c>
      <c r="M63" s="260" t="s">
        <v>251</v>
      </c>
    </row>
    <row r="64" spans="2:13" ht="21.95" customHeight="1" x14ac:dyDescent="0.25">
      <c r="B64" s="124">
        <v>112</v>
      </c>
      <c r="C64" s="125" t="s">
        <v>65</v>
      </c>
      <c r="D64" s="148">
        <v>1</v>
      </c>
      <c r="E64" s="129">
        <v>1.5337423312883436E-3</v>
      </c>
      <c r="F64" s="130">
        <v>5</v>
      </c>
      <c r="G64" s="129">
        <v>2.6525198938992041E-3</v>
      </c>
      <c r="H64" s="130">
        <v>0</v>
      </c>
      <c r="I64" s="129">
        <v>0</v>
      </c>
      <c r="J64" s="126">
        <v>0</v>
      </c>
      <c r="K64" s="151">
        <v>6</v>
      </c>
      <c r="L64" s="152">
        <v>2.2522522522522522E-3</v>
      </c>
      <c r="M64" s="260" t="s">
        <v>252</v>
      </c>
    </row>
    <row r="65" spans="2:13" ht="21.95" customHeight="1" x14ac:dyDescent="0.25">
      <c r="B65" s="124">
        <v>119</v>
      </c>
      <c r="C65" s="125" t="s">
        <v>66</v>
      </c>
      <c r="D65" s="148">
        <v>0</v>
      </c>
      <c r="E65" s="129">
        <v>0</v>
      </c>
      <c r="F65" s="130">
        <v>1</v>
      </c>
      <c r="G65" s="129">
        <v>5.305039787798408E-4</v>
      </c>
      <c r="H65" s="130">
        <v>0</v>
      </c>
      <c r="I65" s="129">
        <v>0</v>
      </c>
      <c r="J65" s="126">
        <v>0</v>
      </c>
      <c r="K65" s="151">
        <v>1</v>
      </c>
      <c r="L65" s="152">
        <v>3.7537537537537537E-4</v>
      </c>
      <c r="M65" s="260" t="s">
        <v>253</v>
      </c>
    </row>
    <row r="66" spans="2:13" ht="21.95" customHeight="1" thickBot="1" x14ac:dyDescent="0.3">
      <c r="B66" s="124">
        <v>120</v>
      </c>
      <c r="C66" s="125" t="s">
        <v>67</v>
      </c>
      <c r="D66" s="148">
        <v>57</v>
      </c>
      <c r="E66" s="129">
        <v>8.7423312883435578E-2</v>
      </c>
      <c r="F66" s="130">
        <v>162</v>
      </c>
      <c r="G66" s="129">
        <v>8.5941644562334218E-2</v>
      </c>
      <c r="H66" s="130">
        <v>19</v>
      </c>
      <c r="I66" s="129">
        <v>0.15322580645161291</v>
      </c>
      <c r="J66" s="126">
        <v>2</v>
      </c>
      <c r="K66" s="151">
        <v>240</v>
      </c>
      <c r="L66" s="152">
        <v>9.0090090090090086E-2</v>
      </c>
      <c r="M66" s="260" t="s">
        <v>254</v>
      </c>
    </row>
    <row r="67" spans="2:13" ht="21.95" customHeight="1" thickTop="1" thickBot="1" x14ac:dyDescent="0.3">
      <c r="B67" s="132">
        <v>999</v>
      </c>
      <c r="C67" s="133" t="s">
        <v>68</v>
      </c>
      <c r="D67" s="158">
        <v>5</v>
      </c>
      <c r="E67" s="159">
        <v>7.6687116564417178E-3</v>
      </c>
      <c r="F67" s="112">
        <v>8</v>
      </c>
      <c r="G67" s="159">
        <v>4.2440318302387264E-3</v>
      </c>
      <c r="H67" s="112">
        <v>0</v>
      </c>
      <c r="I67" s="159">
        <v>0</v>
      </c>
      <c r="J67" s="108">
        <v>0</v>
      </c>
      <c r="K67" s="158">
        <v>13</v>
      </c>
      <c r="L67" s="160">
        <v>4.8798798798798801E-3</v>
      </c>
      <c r="M67" s="260" t="s">
        <v>255</v>
      </c>
    </row>
    <row r="68" spans="2:13" ht="21.95" customHeight="1" thickTop="1" thickBot="1" x14ac:dyDescent="0.3">
      <c r="B68" s="263" t="s">
        <v>69</v>
      </c>
      <c r="C68" s="264"/>
      <c r="D68" s="164">
        <v>652</v>
      </c>
      <c r="E68" s="142">
        <v>0.99999999999999989</v>
      </c>
      <c r="F68" s="165">
        <v>1885</v>
      </c>
      <c r="G68" s="142">
        <v>1.0000000000000002</v>
      </c>
      <c r="H68" s="165">
        <v>124</v>
      </c>
      <c r="I68" s="142">
        <v>0.99999999999999989</v>
      </c>
      <c r="J68" s="166">
        <v>3</v>
      </c>
      <c r="K68" s="164">
        <v>2664</v>
      </c>
      <c r="L68" s="154">
        <v>0.99999999999999989</v>
      </c>
      <c r="M68" s="261" t="s">
        <v>90</v>
      </c>
    </row>
    <row r="69" spans="2:13" ht="16.5" thickTop="1" thickBot="1" x14ac:dyDescent="0.3">
      <c r="B69" s="69"/>
      <c r="C69" s="70"/>
      <c r="D69" s="86"/>
      <c r="E69" s="72"/>
      <c r="F69" s="86"/>
      <c r="G69" s="72"/>
      <c r="H69" s="86"/>
      <c r="I69" s="72"/>
      <c r="J69" s="86"/>
      <c r="K69" s="86"/>
      <c r="L69" s="72"/>
    </row>
    <row r="70" spans="2:13" hidden="1" x14ac:dyDescent="0.25">
      <c r="B70" s="74" t="s">
        <v>78</v>
      </c>
      <c r="C70" s="81"/>
      <c r="D70" s="85"/>
      <c r="E70" s="85"/>
      <c r="F70" s="85"/>
      <c r="G70" s="85"/>
      <c r="H70" s="85"/>
      <c r="I70" s="85"/>
      <c r="J70" s="85"/>
      <c r="K70" s="87"/>
      <c r="L70" s="85"/>
    </row>
    <row r="71" spans="2:13" hidden="1" x14ac:dyDescent="0.25">
      <c r="B71" s="83" t="s">
        <v>79</v>
      </c>
      <c r="C71" s="81"/>
      <c r="D71" s="85"/>
      <c r="E71" s="85"/>
      <c r="F71" s="85"/>
      <c r="G71" s="85"/>
      <c r="H71" s="85"/>
      <c r="I71" s="85"/>
      <c r="J71" s="85"/>
      <c r="K71" s="87"/>
      <c r="L71" s="85"/>
    </row>
    <row r="72" spans="2:13" ht="15.75" thickTop="1" x14ac:dyDescent="0.25">
      <c r="B72" s="210" t="s">
        <v>78</v>
      </c>
      <c r="C72" s="211"/>
      <c r="D72" s="85"/>
      <c r="E72" s="85"/>
      <c r="F72" s="85"/>
      <c r="G72" s="85"/>
      <c r="H72" s="85"/>
      <c r="I72" s="85"/>
      <c r="J72" s="85"/>
      <c r="K72" s="87"/>
      <c r="L72" s="85"/>
    </row>
    <row r="73" spans="2:13" ht="15.75" thickBot="1" x14ac:dyDescent="0.3">
      <c r="B73" s="212" t="s">
        <v>307</v>
      </c>
      <c r="C73" s="213"/>
      <c r="D73" s="85"/>
      <c r="E73" s="85"/>
      <c r="F73" s="85"/>
      <c r="G73" s="85"/>
      <c r="H73" s="85"/>
      <c r="I73" s="85"/>
      <c r="J73" s="85"/>
      <c r="K73" s="87"/>
      <c r="L73" s="85"/>
    </row>
    <row r="74" spans="2:13" ht="15.75" thickTop="1" x14ac:dyDescent="0.25">
      <c r="B74" s="85"/>
      <c r="C74" s="85"/>
      <c r="D74" s="85"/>
      <c r="E74" s="85"/>
      <c r="F74" s="85"/>
      <c r="G74" s="85"/>
      <c r="H74" s="85"/>
      <c r="I74" s="85"/>
      <c r="J74" s="85"/>
      <c r="K74" s="87"/>
      <c r="L74" s="85"/>
    </row>
    <row r="75" spans="2:13" x14ac:dyDescent="0.25">
      <c r="B75" s="85"/>
      <c r="C75" s="85"/>
      <c r="D75" s="85"/>
      <c r="E75" s="85"/>
      <c r="F75" s="85"/>
      <c r="G75" s="85"/>
      <c r="H75" s="85"/>
      <c r="I75" s="85"/>
      <c r="J75" s="85"/>
      <c r="K75" s="87"/>
      <c r="L75" s="85"/>
    </row>
    <row r="76" spans="2:13" x14ac:dyDescent="0.25">
      <c r="B76" s="85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3" x14ac:dyDescent="0.25">
      <c r="B77" s="85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4"/>
      <c r="L78" s="81"/>
    </row>
    <row r="79" spans="2:1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3" x14ac:dyDescent="0.25">
      <c r="B80" s="81"/>
      <c r="C80" s="81"/>
      <c r="D80" s="85"/>
      <c r="E80" s="81"/>
      <c r="F80" s="85"/>
      <c r="G80" s="81"/>
      <c r="H80" s="85"/>
      <c r="I80" s="81"/>
      <c r="J80" s="85"/>
      <c r="K80" s="85"/>
      <c r="L80" s="81"/>
    </row>
    <row r="81" spans="2:12" x14ac:dyDescent="0.25">
      <c r="B81" s="81"/>
      <c r="C81" s="81"/>
      <c r="D81" s="85"/>
      <c r="E81" s="81"/>
      <c r="F81" s="85"/>
      <c r="G81" s="81"/>
      <c r="H81" s="85"/>
      <c r="I81" s="81"/>
      <c r="J81" s="85"/>
      <c r="K81" s="85"/>
      <c r="L81" s="81"/>
    </row>
    <row r="82" spans="2:12" x14ac:dyDescent="0.25">
      <c r="B82" s="81"/>
      <c r="C82" s="81"/>
      <c r="D82" s="85"/>
      <c r="E82" s="81"/>
      <c r="F82" s="85"/>
      <c r="G82" s="81"/>
      <c r="H82" s="85"/>
      <c r="I82" s="81"/>
      <c r="J82" s="85"/>
      <c r="K82" s="85"/>
      <c r="L82" s="81"/>
    </row>
    <row r="83" spans="2:12" x14ac:dyDescent="0.25">
      <c r="B83" s="81"/>
      <c r="C83" s="81"/>
      <c r="D83" s="85"/>
      <c r="E83" s="81"/>
      <c r="F83" s="85"/>
      <c r="G83" s="81"/>
      <c r="H83" s="85"/>
      <c r="I83" s="81"/>
      <c r="J83" s="85"/>
      <c r="K83" s="85"/>
      <c r="L83" s="81"/>
    </row>
    <row r="84" spans="2:12" x14ac:dyDescent="0.25">
      <c r="B84" s="81"/>
      <c r="C84" s="81"/>
      <c r="D84" s="85"/>
      <c r="E84" s="81"/>
      <c r="F84" s="85"/>
      <c r="G84" s="81"/>
      <c r="H84" s="85"/>
      <c r="I84" s="81"/>
      <c r="J84" s="85"/>
      <c r="K84" s="85"/>
      <c r="L84" s="81"/>
    </row>
    <row r="85" spans="2:12" x14ac:dyDescent="0.25">
      <c r="B85" s="81"/>
      <c r="C85" s="81"/>
      <c r="D85" s="85"/>
      <c r="E85" s="81"/>
      <c r="F85" s="85"/>
      <c r="G85" s="81"/>
      <c r="H85" s="85"/>
      <c r="I85" s="81"/>
      <c r="J85" s="85"/>
      <c r="K85" s="85"/>
      <c r="L85" s="81"/>
    </row>
    <row r="86" spans="2:12" x14ac:dyDescent="0.25">
      <c r="B86" s="81"/>
      <c r="C86" s="81"/>
      <c r="D86" s="85"/>
      <c r="E86" s="81"/>
      <c r="F86" s="85"/>
      <c r="G86" s="81"/>
      <c r="H86" s="85"/>
      <c r="I86" s="81"/>
      <c r="J86" s="85"/>
      <c r="K86" s="85"/>
      <c r="L86" s="81"/>
    </row>
    <row r="87" spans="2:12" x14ac:dyDescent="0.25">
      <c r="B87" s="81"/>
      <c r="C87" s="81"/>
      <c r="D87" s="85"/>
      <c r="E87" s="81"/>
      <c r="F87" s="85"/>
      <c r="G87" s="81"/>
      <c r="H87" s="85"/>
      <c r="I87" s="81"/>
      <c r="J87" s="85"/>
      <c r="K87" s="85"/>
      <c r="L87" s="81"/>
    </row>
    <row r="88" spans="2:12" x14ac:dyDescent="0.25">
      <c r="B88" s="81"/>
      <c r="C88" s="81"/>
      <c r="D88" s="85"/>
      <c r="E88" s="81"/>
      <c r="F88" s="85"/>
      <c r="G88" s="81"/>
      <c r="H88" s="85"/>
      <c r="I88" s="81"/>
      <c r="J88" s="85"/>
      <c r="K88" s="85"/>
      <c r="L88" s="81"/>
    </row>
    <row r="89" spans="2:12" x14ac:dyDescent="0.25">
      <c r="B89" s="81"/>
      <c r="C89" s="81"/>
      <c r="D89" s="85"/>
      <c r="E89" s="81"/>
      <c r="F89" s="85"/>
      <c r="G89" s="81"/>
      <c r="H89" s="85"/>
      <c r="I89" s="81"/>
      <c r="J89" s="85"/>
      <c r="K89" s="85"/>
      <c r="L89" s="81"/>
    </row>
    <row r="90" spans="2:12" x14ac:dyDescent="0.25">
      <c r="B90" s="81"/>
      <c r="C90" s="81"/>
      <c r="D90" s="85"/>
      <c r="E90" s="81"/>
      <c r="F90" s="85"/>
      <c r="G90" s="81"/>
      <c r="H90" s="85"/>
      <c r="I90" s="81"/>
      <c r="J90" s="85"/>
      <c r="K90" s="85"/>
      <c r="L90" s="81"/>
    </row>
    <row r="91" spans="2:12" x14ac:dyDescent="0.25">
      <c r="B91" s="81"/>
      <c r="C91" s="81"/>
      <c r="D91" s="85"/>
      <c r="E91" s="81"/>
      <c r="F91" s="85"/>
      <c r="G91" s="81"/>
      <c r="H91" s="85"/>
      <c r="I91" s="81"/>
      <c r="J91" s="85"/>
      <c r="K91" s="85"/>
      <c r="L91" s="81"/>
    </row>
    <row r="92" spans="2:12" x14ac:dyDescent="0.25">
      <c r="B92" s="81"/>
      <c r="C92" s="81"/>
      <c r="D92" s="85"/>
      <c r="E92" s="81"/>
      <c r="F92" s="85"/>
      <c r="G92" s="81"/>
      <c r="H92" s="85"/>
      <c r="I92" s="81"/>
      <c r="J92" s="85"/>
      <c r="K92" s="85"/>
      <c r="L92" s="81"/>
    </row>
    <row r="93" spans="2:12" x14ac:dyDescent="0.25">
      <c r="B93" s="81"/>
      <c r="C93" s="81"/>
      <c r="D93" s="85"/>
      <c r="E93" s="81"/>
      <c r="F93" s="85"/>
      <c r="G93" s="81"/>
      <c r="H93" s="85"/>
      <c r="I93" s="81"/>
      <c r="J93" s="85"/>
      <c r="K93" s="85"/>
      <c r="L93" s="81"/>
    </row>
    <row r="94" spans="2:12" x14ac:dyDescent="0.25">
      <c r="B94" s="81"/>
      <c r="C94" s="81"/>
      <c r="D94" s="85"/>
      <c r="E94" s="81"/>
      <c r="F94" s="85"/>
      <c r="G94" s="81"/>
      <c r="H94" s="85"/>
      <c r="I94" s="81"/>
      <c r="J94" s="85"/>
      <c r="K94" s="85"/>
      <c r="L94" s="81"/>
    </row>
    <row r="95" spans="2:12" x14ac:dyDescent="0.25">
      <c r="B95" s="81"/>
      <c r="C95" s="81"/>
      <c r="D95" s="85"/>
      <c r="E95" s="81"/>
      <c r="F95" s="85"/>
      <c r="G95" s="81"/>
      <c r="H95" s="85"/>
      <c r="I95" s="81"/>
      <c r="J95" s="85"/>
      <c r="K95" s="85"/>
      <c r="L95" s="81"/>
    </row>
    <row r="96" spans="2:12" x14ac:dyDescent="0.25">
      <c r="B96" s="81"/>
      <c r="C96" s="81"/>
      <c r="D96" s="85"/>
      <c r="E96" s="81"/>
      <c r="F96" s="85"/>
      <c r="G96" s="81"/>
      <c r="H96" s="85"/>
      <c r="I96" s="81"/>
      <c r="J96" s="85"/>
      <c r="K96" s="85"/>
      <c r="L96" s="81"/>
    </row>
    <row r="97" spans="2:12" x14ac:dyDescent="0.25">
      <c r="B97" s="81"/>
      <c r="C97" s="81"/>
      <c r="D97" s="85"/>
      <c r="E97" s="81"/>
      <c r="F97" s="85"/>
      <c r="G97" s="81"/>
      <c r="H97" s="85"/>
      <c r="I97" s="81"/>
      <c r="J97" s="85"/>
      <c r="K97" s="85"/>
      <c r="L97" s="81"/>
    </row>
    <row r="98" spans="2:12" x14ac:dyDescent="0.25">
      <c r="B98" s="81"/>
      <c r="C98" s="81"/>
      <c r="D98" s="85"/>
      <c r="E98" s="81"/>
      <c r="F98" s="85"/>
      <c r="G98" s="81"/>
      <c r="H98" s="85"/>
      <c r="I98" s="81"/>
      <c r="J98" s="85"/>
      <c r="K98" s="85"/>
      <c r="L98" s="81"/>
    </row>
    <row r="99" spans="2:12" x14ac:dyDescent="0.25">
      <c r="B99" s="81"/>
      <c r="C99" s="81"/>
      <c r="D99" s="85"/>
      <c r="E99" s="81"/>
      <c r="F99" s="85"/>
      <c r="G99" s="81"/>
      <c r="H99" s="85"/>
      <c r="I99" s="81"/>
      <c r="J99" s="85"/>
      <c r="K99" s="85"/>
      <c r="L99" s="81"/>
    </row>
    <row r="100" spans="2:12" x14ac:dyDescent="0.25">
      <c r="B100" s="81"/>
      <c r="C100" s="81"/>
      <c r="D100" s="85"/>
      <c r="E100" s="81"/>
      <c r="F100" s="85"/>
      <c r="G100" s="81"/>
      <c r="H100" s="85"/>
      <c r="I100" s="81"/>
      <c r="J100" s="85"/>
      <c r="K100" s="85"/>
      <c r="L100" s="81"/>
    </row>
    <row r="101" spans="2:12" x14ac:dyDescent="0.25">
      <c r="B101" s="81"/>
      <c r="C101" s="81"/>
      <c r="D101" s="85"/>
      <c r="E101" s="81"/>
      <c r="F101" s="85"/>
      <c r="G101" s="81"/>
      <c r="H101" s="85"/>
      <c r="I101" s="81"/>
      <c r="J101" s="85"/>
      <c r="K101" s="85"/>
      <c r="L101" s="81"/>
    </row>
    <row r="102" spans="2:12" x14ac:dyDescent="0.25">
      <c r="B102" s="81"/>
      <c r="C102" s="81"/>
      <c r="D102" s="85"/>
      <c r="E102" s="81"/>
      <c r="F102" s="85"/>
      <c r="G102" s="81"/>
      <c r="H102" s="85"/>
      <c r="I102" s="81"/>
      <c r="J102" s="85"/>
      <c r="K102" s="85"/>
      <c r="L102" s="81"/>
    </row>
    <row r="103" spans="2:12" x14ac:dyDescent="0.25">
      <c r="B103" s="81"/>
      <c r="C103" s="81"/>
      <c r="D103" s="85"/>
      <c r="E103" s="81"/>
      <c r="F103" s="85"/>
      <c r="G103" s="81"/>
      <c r="H103" s="85"/>
      <c r="I103" s="81"/>
      <c r="J103" s="85"/>
      <c r="K103" s="85"/>
      <c r="L103" s="81"/>
    </row>
    <row r="104" spans="2:12" x14ac:dyDescent="0.25">
      <c r="B104" s="81"/>
      <c r="C104" s="81"/>
      <c r="D104" s="85"/>
      <c r="E104" s="81"/>
      <c r="F104" s="85"/>
      <c r="G104" s="81"/>
      <c r="H104" s="85"/>
      <c r="I104" s="81"/>
      <c r="J104" s="85"/>
      <c r="K104" s="85"/>
      <c r="L104" s="81"/>
    </row>
    <row r="105" spans="2:12" x14ac:dyDescent="0.25">
      <c r="B105" s="81"/>
      <c r="C105" s="81"/>
      <c r="D105" s="85"/>
      <c r="E105" s="81"/>
      <c r="F105" s="85"/>
      <c r="G105" s="81"/>
      <c r="H105" s="85"/>
      <c r="I105" s="81"/>
      <c r="J105" s="85"/>
      <c r="K105" s="85"/>
      <c r="L105" s="81"/>
    </row>
    <row r="106" spans="2:12" x14ac:dyDescent="0.25">
      <c r="B106" s="81"/>
      <c r="C106" s="81"/>
      <c r="D106" s="85"/>
      <c r="E106" s="81"/>
      <c r="F106" s="85"/>
      <c r="G106" s="81"/>
      <c r="H106" s="85"/>
      <c r="I106" s="81"/>
      <c r="J106" s="85"/>
      <c r="K106" s="85"/>
      <c r="L106" s="81"/>
    </row>
    <row r="107" spans="2:12" x14ac:dyDescent="0.25">
      <c r="B107" s="81"/>
      <c r="C107" s="81"/>
      <c r="D107" s="85"/>
      <c r="E107" s="81"/>
      <c r="F107" s="85"/>
      <c r="G107" s="81"/>
      <c r="H107" s="85"/>
      <c r="I107" s="81"/>
      <c r="J107" s="85"/>
      <c r="K107" s="85"/>
      <c r="L107" s="81"/>
    </row>
    <row r="108" spans="2:12" x14ac:dyDescent="0.25">
      <c r="B108" s="81"/>
      <c r="C108" s="81"/>
      <c r="D108" s="85"/>
      <c r="E108" s="81"/>
      <c r="F108" s="85"/>
      <c r="G108" s="81"/>
      <c r="H108" s="85"/>
      <c r="I108" s="81"/>
      <c r="J108" s="85"/>
      <c r="K108" s="85"/>
      <c r="L108" s="81"/>
    </row>
    <row r="109" spans="2:12" x14ac:dyDescent="0.25">
      <c r="B109" s="81"/>
      <c r="C109" s="81"/>
      <c r="D109" s="85"/>
      <c r="E109" s="81"/>
      <c r="F109" s="85"/>
      <c r="G109" s="81"/>
      <c r="H109" s="85"/>
      <c r="I109" s="81"/>
      <c r="J109" s="85"/>
      <c r="K109" s="85"/>
      <c r="L109" s="81"/>
    </row>
    <row r="110" spans="2:12" x14ac:dyDescent="0.25">
      <c r="B110" s="81"/>
      <c r="C110" s="81"/>
      <c r="D110" s="85"/>
      <c r="E110" s="81"/>
      <c r="F110" s="85"/>
      <c r="G110" s="81"/>
      <c r="H110" s="85"/>
      <c r="I110" s="81"/>
      <c r="J110" s="85"/>
      <c r="K110" s="85"/>
      <c r="L110" s="81"/>
    </row>
    <row r="111" spans="2:12" x14ac:dyDescent="0.25">
      <c r="B111" s="81"/>
      <c r="C111" s="81"/>
      <c r="D111" s="85"/>
      <c r="E111" s="81"/>
      <c r="F111" s="85"/>
      <c r="G111" s="81"/>
      <c r="H111" s="85"/>
      <c r="I111" s="81"/>
      <c r="J111" s="85"/>
      <c r="K111" s="85"/>
      <c r="L111" s="81"/>
    </row>
    <row r="112" spans="2:12" x14ac:dyDescent="0.25">
      <c r="B112" s="81"/>
      <c r="C112" s="81"/>
      <c r="D112" s="85"/>
      <c r="E112" s="81"/>
      <c r="F112" s="85"/>
      <c r="G112" s="81"/>
      <c r="H112" s="85"/>
      <c r="I112" s="81"/>
      <c r="J112" s="85"/>
      <c r="K112" s="85"/>
      <c r="L112" s="81"/>
    </row>
    <row r="113" spans="2:12" x14ac:dyDescent="0.25">
      <c r="B113" s="81"/>
      <c r="C113" s="81"/>
      <c r="D113" s="85"/>
      <c r="E113" s="81"/>
      <c r="F113" s="85"/>
      <c r="G113" s="81"/>
      <c r="H113" s="85"/>
      <c r="I113" s="81"/>
      <c r="J113" s="85"/>
      <c r="K113" s="85"/>
      <c r="L113" s="81"/>
    </row>
    <row r="114" spans="2:12" x14ac:dyDescent="0.25">
      <c r="B114" s="81"/>
      <c r="C114" s="81"/>
      <c r="D114" s="85"/>
      <c r="E114" s="81"/>
      <c r="F114" s="85"/>
      <c r="G114" s="81"/>
      <c r="H114" s="85"/>
      <c r="I114" s="81"/>
      <c r="J114" s="85"/>
      <c r="K114" s="85"/>
      <c r="L114" s="81"/>
    </row>
    <row r="115" spans="2:12" x14ac:dyDescent="0.25">
      <c r="B115" s="81"/>
      <c r="C115" s="81"/>
      <c r="D115" s="85"/>
      <c r="E115" s="81"/>
      <c r="F115" s="85"/>
      <c r="G115" s="81"/>
      <c r="H115" s="85"/>
      <c r="I115" s="81"/>
      <c r="J115" s="85"/>
      <c r="K115" s="85"/>
      <c r="L115" s="81"/>
    </row>
    <row r="116" spans="2:12" x14ac:dyDescent="0.25">
      <c r="B116" s="81"/>
      <c r="C116" s="81"/>
      <c r="D116" s="85"/>
      <c r="E116" s="81"/>
      <c r="F116" s="85"/>
      <c r="G116" s="81"/>
      <c r="H116" s="85"/>
      <c r="I116" s="81"/>
      <c r="J116" s="85"/>
      <c r="K116" s="85"/>
      <c r="L116" s="81"/>
    </row>
    <row r="117" spans="2:12" x14ac:dyDescent="0.25">
      <c r="B117" s="81"/>
      <c r="C117" s="81"/>
      <c r="D117" s="85"/>
      <c r="E117" s="81"/>
      <c r="F117" s="85"/>
      <c r="G117" s="81"/>
      <c r="H117" s="85"/>
      <c r="I117" s="81"/>
      <c r="J117" s="85"/>
      <c r="K117" s="85"/>
      <c r="L117" s="81"/>
    </row>
    <row r="118" spans="2:12" x14ac:dyDescent="0.25">
      <c r="B118" s="81"/>
      <c r="C118" s="81"/>
      <c r="D118" s="85"/>
      <c r="E118" s="81"/>
      <c r="F118" s="85"/>
      <c r="G118" s="81"/>
      <c r="H118" s="85"/>
      <c r="I118" s="81"/>
      <c r="J118" s="85"/>
      <c r="K118" s="85"/>
      <c r="L118" s="81"/>
    </row>
    <row r="119" spans="2:12" x14ac:dyDescent="0.25">
      <c r="B119" s="81"/>
      <c r="C119" s="81"/>
      <c r="D119" s="85"/>
      <c r="E119" s="81"/>
      <c r="F119" s="85"/>
      <c r="G119" s="81"/>
      <c r="H119" s="85"/>
      <c r="I119" s="81"/>
      <c r="J119" s="85"/>
      <c r="K119" s="85"/>
      <c r="L119" s="81"/>
    </row>
    <row r="120" spans="2:12" x14ac:dyDescent="0.25">
      <c r="B120" s="81"/>
      <c r="C120" s="81"/>
      <c r="D120" s="85"/>
      <c r="E120" s="81"/>
      <c r="F120" s="85"/>
      <c r="G120" s="81"/>
      <c r="H120" s="85"/>
      <c r="I120" s="81"/>
      <c r="J120" s="85"/>
      <c r="K120" s="85"/>
      <c r="L120" s="81"/>
    </row>
    <row r="121" spans="2:12" x14ac:dyDescent="0.25">
      <c r="B121" s="81"/>
      <c r="C121" s="81"/>
      <c r="D121" s="85"/>
      <c r="E121" s="81"/>
      <c r="F121" s="85"/>
      <c r="G121" s="81"/>
      <c r="H121" s="85"/>
      <c r="I121" s="81"/>
      <c r="J121" s="85"/>
      <c r="K121" s="85"/>
      <c r="L121" s="81"/>
    </row>
    <row r="122" spans="2:12" x14ac:dyDescent="0.25">
      <c r="B122" s="81"/>
      <c r="C122" s="81"/>
      <c r="D122" s="85"/>
      <c r="E122" s="81"/>
      <c r="F122" s="85"/>
      <c r="G122" s="81"/>
      <c r="H122" s="85"/>
      <c r="I122" s="81"/>
      <c r="J122" s="85"/>
      <c r="K122" s="85"/>
      <c r="L122" s="81"/>
    </row>
    <row r="123" spans="2:12" x14ac:dyDescent="0.25">
      <c r="B123" s="81"/>
      <c r="C123" s="81"/>
      <c r="D123" s="85"/>
      <c r="E123" s="81"/>
      <c r="F123" s="85"/>
      <c r="G123" s="81"/>
      <c r="H123" s="85"/>
      <c r="I123" s="81"/>
      <c r="J123" s="85"/>
      <c r="K123" s="85"/>
      <c r="L123" s="81"/>
    </row>
    <row r="124" spans="2:12" x14ac:dyDescent="0.25">
      <c r="B124" s="81"/>
      <c r="C124" s="81"/>
      <c r="D124" s="85"/>
      <c r="E124" s="81"/>
      <c r="F124" s="85"/>
      <c r="G124" s="81"/>
      <c r="H124" s="85"/>
      <c r="I124" s="81"/>
      <c r="J124" s="85"/>
      <c r="K124" s="85"/>
      <c r="L124" s="81"/>
    </row>
    <row r="125" spans="2:12" x14ac:dyDescent="0.25">
      <c r="B125" s="81"/>
      <c r="C125" s="81"/>
      <c r="D125" s="85"/>
      <c r="E125" s="81"/>
      <c r="F125" s="85"/>
      <c r="G125" s="81"/>
      <c r="H125" s="85"/>
      <c r="I125" s="81"/>
      <c r="J125" s="85"/>
      <c r="K125" s="85"/>
      <c r="L125" s="81"/>
    </row>
    <row r="126" spans="2:12" x14ac:dyDescent="0.25">
      <c r="B126" s="81"/>
      <c r="C126" s="81"/>
      <c r="D126" s="85"/>
      <c r="E126" s="81"/>
      <c r="F126" s="85"/>
      <c r="G126" s="81"/>
      <c r="H126" s="85"/>
      <c r="I126" s="81"/>
      <c r="J126" s="85"/>
      <c r="K126" s="85"/>
      <c r="L126" s="81"/>
    </row>
    <row r="127" spans="2:12" x14ac:dyDescent="0.25">
      <c r="B127" s="81"/>
      <c r="C127" s="81"/>
      <c r="D127" s="85"/>
      <c r="E127" s="81"/>
      <c r="F127" s="85"/>
      <c r="G127" s="81"/>
      <c r="H127" s="85"/>
      <c r="I127" s="81"/>
      <c r="J127" s="85"/>
      <c r="K127" s="85"/>
      <c r="L127" s="81"/>
    </row>
    <row r="128" spans="2:12" x14ac:dyDescent="0.25">
      <c r="B128" s="81"/>
      <c r="C128" s="81"/>
      <c r="D128" s="85"/>
      <c r="E128" s="81"/>
      <c r="F128" s="85"/>
      <c r="G128" s="81"/>
      <c r="H128" s="85"/>
      <c r="I128" s="81"/>
      <c r="J128" s="85"/>
      <c r="K128" s="85"/>
      <c r="L128" s="81"/>
    </row>
    <row r="129" spans="2:12" x14ac:dyDescent="0.25">
      <c r="B129" s="81"/>
      <c r="C129" s="81"/>
      <c r="D129" s="85"/>
      <c r="E129" s="81"/>
      <c r="F129" s="85"/>
      <c r="G129" s="81"/>
      <c r="H129" s="85"/>
      <c r="I129" s="81"/>
      <c r="J129" s="85"/>
      <c r="K129" s="85"/>
      <c r="L129" s="81"/>
    </row>
    <row r="130" spans="2:12" x14ac:dyDescent="0.25">
      <c r="B130" s="81"/>
      <c r="C130" s="81"/>
      <c r="D130" s="85"/>
      <c r="E130" s="81"/>
      <c r="F130" s="85"/>
      <c r="G130" s="81"/>
      <c r="H130" s="85"/>
      <c r="I130" s="81"/>
      <c r="J130" s="85"/>
      <c r="K130" s="85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4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4"/>
      <c r="L132" s="81"/>
    </row>
    <row r="133" spans="2:12" x14ac:dyDescent="0.25">
      <c r="B133" s="81"/>
      <c r="C133" s="81"/>
      <c r="D133" s="90"/>
      <c r="E133" s="90"/>
      <c r="F133" s="81"/>
      <c r="G133" s="81"/>
      <c r="H133" s="81"/>
      <c r="I133" s="81"/>
      <c r="J133" s="81"/>
      <c r="K133" s="84"/>
      <c r="L133" s="81"/>
    </row>
    <row r="134" spans="2:12" x14ac:dyDescent="0.25">
      <c r="B134" s="81"/>
      <c r="C134" s="81"/>
      <c r="D134" s="90"/>
      <c r="E134" s="90"/>
      <c r="F134" s="81"/>
      <c r="G134" s="81"/>
      <c r="H134" s="81"/>
      <c r="I134" s="81"/>
      <c r="J134" s="81"/>
      <c r="K134" s="84"/>
      <c r="L134" s="81"/>
    </row>
    <row r="135" spans="2:12" x14ac:dyDescent="0.25">
      <c r="B135" s="81"/>
      <c r="C135" s="81"/>
      <c r="D135" s="90"/>
      <c r="E135" s="90"/>
      <c r="F135" s="81"/>
      <c r="G135" s="81"/>
      <c r="H135" s="81"/>
      <c r="I135" s="81"/>
      <c r="J135" s="81"/>
      <c r="K135" s="84"/>
      <c r="L135" s="81"/>
    </row>
    <row r="136" spans="2:12" x14ac:dyDescent="0.25">
      <c r="B136" s="81"/>
      <c r="C136" s="81"/>
      <c r="D136" s="90"/>
      <c r="E136" s="90"/>
      <c r="F136" s="81"/>
      <c r="G136" s="81"/>
      <c r="H136" s="81"/>
      <c r="I136" s="81"/>
      <c r="J136" s="81"/>
      <c r="K136" s="84"/>
      <c r="L136" s="81"/>
    </row>
    <row r="137" spans="2:12" x14ac:dyDescent="0.25">
      <c r="B137" s="81"/>
      <c r="C137" s="81"/>
      <c r="D137" s="90"/>
      <c r="E137" s="90"/>
      <c r="F137" s="81"/>
      <c r="G137" s="81"/>
      <c r="H137" s="81"/>
      <c r="I137" s="81"/>
      <c r="J137" s="81"/>
      <c r="K137" s="84"/>
      <c r="L137" s="81"/>
    </row>
    <row r="138" spans="2:12" x14ac:dyDescent="0.25">
      <c r="B138" s="81"/>
      <c r="C138" s="81"/>
      <c r="D138" s="90"/>
      <c r="E138" s="90"/>
      <c r="F138" s="81"/>
      <c r="G138" s="81"/>
      <c r="H138" s="81"/>
      <c r="I138" s="81"/>
      <c r="J138" s="81"/>
      <c r="K138" s="84"/>
      <c r="L138" s="81"/>
    </row>
    <row r="139" spans="2:12" x14ac:dyDescent="0.25">
      <c r="B139" s="81"/>
      <c r="C139" s="81"/>
      <c r="D139" s="90"/>
      <c r="E139" s="90"/>
      <c r="F139" s="81"/>
      <c r="G139" s="81"/>
      <c r="H139" s="81"/>
      <c r="I139" s="81"/>
      <c r="J139" s="81"/>
      <c r="K139" s="84"/>
      <c r="L139" s="81"/>
    </row>
    <row r="140" spans="2:12" x14ac:dyDescent="0.25">
      <c r="B140" s="81"/>
      <c r="C140" s="81"/>
      <c r="D140" s="90"/>
      <c r="E140" s="90"/>
      <c r="F140" s="81"/>
      <c r="G140" s="81"/>
      <c r="H140" s="81"/>
      <c r="I140" s="81"/>
      <c r="J140" s="81"/>
      <c r="K140" s="84"/>
      <c r="L140" s="81"/>
    </row>
    <row r="141" spans="2:12" x14ac:dyDescent="0.25">
      <c r="B141" s="81"/>
      <c r="C141" s="81"/>
      <c r="D141" s="90"/>
      <c r="E141" s="90"/>
      <c r="F141" s="81"/>
      <c r="G141" s="81"/>
      <c r="H141" s="81"/>
      <c r="I141" s="81"/>
      <c r="J141" s="81"/>
      <c r="K141" s="84"/>
      <c r="L141" s="81"/>
    </row>
    <row r="142" spans="2:12" x14ac:dyDescent="0.25">
      <c r="B142" s="81"/>
      <c r="C142" s="81"/>
      <c r="D142" s="90"/>
      <c r="E142" s="90"/>
      <c r="F142" s="81"/>
      <c r="G142" s="81"/>
      <c r="H142" s="81"/>
      <c r="I142" s="81"/>
      <c r="J142" s="81"/>
      <c r="K142" s="84"/>
      <c r="L142" s="81"/>
    </row>
    <row r="143" spans="2:12" x14ac:dyDescent="0.25">
      <c r="B143" s="81"/>
      <c r="C143" s="81"/>
      <c r="D143" s="90"/>
      <c r="E143" s="90"/>
      <c r="F143" s="81"/>
      <c r="G143" s="81"/>
      <c r="H143" s="81"/>
      <c r="I143" s="81"/>
      <c r="J143" s="81"/>
      <c r="K143" s="84"/>
      <c r="L143" s="81"/>
    </row>
    <row r="144" spans="2:12" x14ac:dyDescent="0.25">
      <c r="B144" s="81"/>
      <c r="C144" s="81"/>
      <c r="D144" s="90"/>
      <c r="E144" s="90"/>
      <c r="F144" s="81"/>
      <c r="G144" s="81"/>
      <c r="H144" s="81"/>
      <c r="I144" s="81"/>
      <c r="J144" s="81"/>
      <c r="K144" s="84"/>
      <c r="L144" s="81"/>
    </row>
    <row r="145" spans="2:12" x14ac:dyDescent="0.25">
      <c r="B145" s="81"/>
      <c r="C145" s="81"/>
      <c r="D145" s="90"/>
      <c r="E145" s="90"/>
      <c r="F145" s="81"/>
      <c r="G145" s="81"/>
      <c r="H145" s="81"/>
      <c r="I145" s="81"/>
      <c r="J145" s="81"/>
      <c r="K145" s="84"/>
      <c r="L145" s="81"/>
    </row>
    <row r="146" spans="2:12" x14ac:dyDescent="0.25">
      <c r="B146" s="81"/>
      <c r="C146" s="81"/>
      <c r="D146" s="90"/>
      <c r="E146" s="90"/>
      <c r="F146" s="81"/>
      <c r="G146" s="81"/>
      <c r="H146" s="81"/>
      <c r="I146" s="81"/>
      <c r="J146" s="81"/>
      <c r="K146" s="84"/>
      <c r="L146" s="81"/>
    </row>
    <row r="147" spans="2:12" x14ac:dyDescent="0.25">
      <c r="B147" s="81"/>
      <c r="C147" s="81"/>
      <c r="D147" s="90"/>
      <c r="E147" s="90"/>
      <c r="F147" s="81"/>
      <c r="G147" s="81"/>
      <c r="H147" s="81"/>
      <c r="I147" s="81"/>
      <c r="J147" s="81"/>
      <c r="K147" s="84"/>
      <c r="L147" s="81"/>
    </row>
    <row r="148" spans="2:12" x14ac:dyDescent="0.25">
      <c r="B148" s="81"/>
      <c r="C148" s="81"/>
      <c r="D148" s="90"/>
      <c r="E148" s="90"/>
      <c r="F148" s="81"/>
      <c r="G148" s="81"/>
      <c r="H148" s="81"/>
      <c r="I148" s="81"/>
      <c r="J148" s="81"/>
      <c r="K148" s="84"/>
      <c r="L148" s="81"/>
    </row>
    <row r="149" spans="2:12" x14ac:dyDescent="0.25">
      <c r="B149" s="81"/>
      <c r="C149" s="81"/>
      <c r="D149" s="90"/>
      <c r="E149" s="90"/>
      <c r="F149" s="81"/>
      <c r="G149" s="81"/>
      <c r="H149" s="81"/>
      <c r="I149" s="81"/>
      <c r="J149" s="81"/>
      <c r="K149" s="84"/>
      <c r="L149" s="81"/>
    </row>
    <row r="150" spans="2:12" x14ac:dyDescent="0.25">
      <c r="B150" s="81"/>
      <c r="C150" s="81"/>
      <c r="D150" s="90"/>
      <c r="E150" s="90"/>
      <c r="F150" s="81"/>
      <c r="G150" s="81"/>
      <c r="H150" s="81"/>
      <c r="I150" s="81"/>
      <c r="J150" s="81"/>
      <c r="K150" s="84"/>
      <c r="L150" s="81"/>
    </row>
    <row r="151" spans="2:12" x14ac:dyDescent="0.25">
      <c r="B151" s="81"/>
      <c r="C151" s="81"/>
      <c r="D151" s="90"/>
      <c r="E151" s="90"/>
      <c r="F151" s="81"/>
      <c r="G151" s="81"/>
      <c r="H151" s="81"/>
      <c r="I151" s="81"/>
      <c r="J151" s="81"/>
      <c r="K151" s="84"/>
      <c r="L151" s="81"/>
    </row>
    <row r="152" spans="2:12" x14ac:dyDescent="0.25">
      <c r="B152" s="81"/>
      <c r="C152" s="81"/>
      <c r="D152" s="90"/>
      <c r="E152" s="90"/>
      <c r="F152" s="81"/>
      <c r="G152" s="81"/>
      <c r="H152" s="81"/>
      <c r="I152" s="81"/>
      <c r="J152" s="81"/>
      <c r="K152" s="84"/>
      <c r="L152" s="81"/>
    </row>
    <row r="153" spans="2:12" x14ac:dyDescent="0.25">
      <c r="B153" s="81"/>
      <c r="C153" s="81"/>
      <c r="D153" s="90"/>
      <c r="E153" s="90"/>
      <c r="F153" s="81"/>
      <c r="G153" s="81"/>
      <c r="H153" s="81"/>
      <c r="I153" s="81"/>
      <c r="J153" s="81"/>
      <c r="K153" s="84"/>
      <c r="L153" s="81"/>
    </row>
    <row r="154" spans="2:12" x14ac:dyDescent="0.25">
      <c r="B154" s="81"/>
      <c r="C154" s="81"/>
      <c r="D154" s="90"/>
      <c r="E154" s="90"/>
      <c r="F154" s="81"/>
      <c r="G154" s="81"/>
      <c r="H154" s="81"/>
      <c r="I154" s="81"/>
      <c r="J154" s="81"/>
      <c r="K154" s="84"/>
      <c r="L154" s="81"/>
    </row>
    <row r="155" spans="2:12" x14ac:dyDescent="0.25">
      <c r="B155" s="81"/>
      <c r="C155" s="81"/>
      <c r="D155" s="90"/>
      <c r="E155" s="90"/>
      <c r="F155" s="81"/>
      <c r="G155" s="81"/>
      <c r="H155" s="81"/>
      <c r="I155" s="81"/>
      <c r="J155" s="81"/>
      <c r="K155" s="84"/>
      <c r="L155" s="81"/>
    </row>
    <row r="156" spans="2:12" x14ac:dyDescent="0.25">
      <c r="B156" s="81"/>
      <c r="C156" s="81"/>
      <c r="D156" s="90"/>
      <c r="E156" s="90"/>
      <c r="F156" s="81"/>
      <c r="G156" s="81"/>
      <c r="H156" s="81"/>
      <c r="I156" s="81"/>
      <c r="J156" s="81"/>
      <c r="K156" s="84"/>
      <c r="L156" s="81"/>
    </row>
    <row r="157" spans="2:12" x14ac:dyDescent="0.25">
      <c r="B157" s="81"/>
      <c r="C157" s="81"/>
      <c r="D157" s="90"/>
      <c r="E157" s="90"/>
      <c r="F157" s="81"/>
      <c r="G157" s="81"/>
      <c r="H157" s="81"/>
      <c r="I157" s="81"/>
      <c r="J157" s="81"/>
      <c r="K157" s="84"/>
      <c r="L157" s="81"/>
    </row>
    <row r="158" spans="2:12" x14ac:dyDescent="0.25">
      <c r="B158" s="81"/>
      <c r="C158" s="81"/>
      <c r="D158" s="90"/>
      <c r="E158" s="90"/>
      <c r="F158" s="81"/>
      <c r="G158" s="81"/>
      <c r="H158" s="81"/>
      <c r="I158" s="81"/>
      <c r="J158" s="81"/>
      <c r="K158" s="84"/>
      <c r="L158" s="81"/>
    </row>
    <row r="159" spans="2:12" x14ac:dyDescent="0.25">
      <c r="B159" s="81"/>
      <c r="C159" s="81"/>
      <c r="D159" s="90"/>
      <c r="E159" s="90"/>
      <c r="F159" s="81"/>
      <c r="G159" s="81"/>
      <c r="H159" s="81"/>
      <c r="I159" s="81"/>
      <c r="J159" s="81"/>
      <c r="K159" s="84"/>
      <c r="L159" s="81"/>
    </row>
    <row r="160" spans="2:12" x14ac:dyDescent="0.25">
      <c r="B160" s="81"/>
      <c r="C160" s="81"/>
      <c r="D160" s="90"/>
      <c r="E160" s="90"/>
      <c r="F160" s="81"/>
      <c r="G160" s="81"/>
      <c r="H160" s="81"/>
      <c r="I160" s="81"/>
      <c r="J160" s="81"/>
      <c r="K160" s="84"/>
      <c r="L160" s="81"/>
    </row>
    <row r="161" spans="2:12" x14ac:dyDescent="0.25">
      <c r="B161" s="81"/>
      <c r="C161" s="81"/>
      <c r="D161" s="90"/>
      <c r="E161" s="90"/>
      <c r="F161" s="81"/>
      <c r="G161" s="81"/>
      <c r="H161" s="81"/>
      <c r="I161" s="81"/>
      <c r="J161" s="81"/>
      <c r="K161" s="84"/>
      <c r="L161" s="81"/>
    </row>
    <row r="162" spans="2:12" x14ac:dyDescent="0.25">
      <c r="B162" s="81"/>
      <c r="C162" s="81"/>
      <c r="D162" s="90"/>
      <c r="E162" s="90"/>
      <c r="F162" s="81"/>
      <c r="G162" s="81"/>
      <c r="H162" s="81"/>
      <c r="I162" s="81"/>
      <c r="J162" s="81"/>
      <c r="K162" s="84"/>
      <c r="L162" s="81"/>
    </row>
    <row r="163" spans="2:12" x14ac:dyDescent="0.25">
      <c r="B163" s="81"/>
      <c r="C163" s="81"/>
      <c r="D163" s="90"/>
      <c r="E163" s="90"/>
      <c r="F163" s="81"/>
      <c r="G163" s="81"/>
      <c r="H163" s="81"/>
      <c r="I163" s="81"/>
      <c r="J163" s="81"/>
      <c r="K163" s="84"/>
      <c r="L163" s="81"/>
    </row>
    <row r="164" spans="2:12" x14ac:dyDescent="0.25">
      <c r="B164" s="81"/>
      <c r="C164" s="81"/>
      <c r="D164" s="90"/>
      <c r="E164" s="90"/>
      <c r="F164" s="81"/>
      <c r="G164" s="81"/>
      <c r="H164" s="81"/>
      <c r="I164" s="81"/>
      <c r="J164" s="81"/>
      <c r="K164" s="84"/>
      <c r="L164" s="81"/>
    </row>
    <row r="165" spans="2:12" x14ac:dyDescent="0.25">
      <c r="B165" s="81"/>
      <c r="C165" s="81"/>
      <c r="D165" s="90"/>
      <c r="E165" s="90"/>
      <c r="F165" s="81"/>
      <c r="G165" s="81"/>
      <c r="H165" s="81"/>
      <c r="I165" s="81"/>
      <c r="J165" s="81"/>
      <c r="K165" s="84"/>
      <c r="L165" s="81"/>
    </row>
    <row r="166" spans="2:12" x14ac:dyDescent="0.25">
      <c r="B166" s="81"/>
      <c r="C166" s="81"/>
      <c r="D166" s="90"/>
      <c r="E166" s="90"/>
      <c r="F166" s="81"/>
      <c r="G166" s="81"/>
      <c r="H166" s="81"/>
      <c r="I166" s="81"/>
      <c r="J166" s="81"/>
      <c r="K166" s="84"/>
      <c r="L166" s="81"/>
    </row>
    <row r="167" spans="2:12" x14ac:dyDescent="0.25">
      <c r="B167" s="81"/>
      <c r="C167" s="81"/>
      <c r="D167" s="90"/>
      <c r="E167" s="90"/>
      <c r="F167" s="81"/>
      <c r="G167" s="81"/>
      <c r="H167" s="81"/>
      <c r="I167" s="81"/>
      <c r="J167" s="81"/>
      <c r="K167" s="84"/>
      <c r="L167" s="81"/>
    </row>
    <row r="168" spans="2:12" x14ac:dyDescent="0.25">
      <c r="B168" s="81"/>
      <c r="C168" s="81"/>
      <c r="D168" s="90"/>
      <c r="E168" s="90"/>
      <c r="F168" s="81"/>
      <c r="G168" s="81"/>
      <c r="H168" s="81"/>
      <c r="I168" s="81"/>
      <c r="J168" s="81"/>
      <c r="K168" s="84"/>
      <c r="L168" s="81"/>
    </row>
    <row r="169" spans="2:12" x14ac:dyDescent="0.25">
      <c r="B169" s="81"/>
      <c r="C169" s="81"/>
      <c r="D169" s="90"/>
      <c r="E169" s="90"/>
      <c r="F169" s="81"/>
      <c r="G169" s="81"/>
      <c r="H169" s="81"/>
      <c r="I169" s="81"/>
      <c r="J169" s="81"/>
      <c r="K169" s="84"/>
      <c r="L169" s="81"/>
    </row>
    <row r="170" spans="2:12" x14ac:dyDescent="0.25">
      <c r="B170" s="81"/>
      <c r="C170" s="81"/>
      <c r="D170" s="90"/>
      <c r="E170" s="90"/>
      <c r="F170" s="81"/>
      <c r="G170" s="81"/>
      <c r="H170" s="81"/>
      <c r="I170" s="81"/>
      <c r="J170" s="81"/>
      <c r="K170" s="84"/>
      <c r="L170" s="81"/>
    </row>
    <row r="171" spans="2:12" x14ac:dyDescent="0.25">
      <c r="B171" s="81"/>
      <c r="C171" s="81"/>
      <c r="D171" s="90"/>
      <c r="E171" s="90"/>
      <c r="F171" s="81"/>
      <c r="G171" s="81"/>
      <c r="H171" s="81"/>
      <c r="I171" s="81"/>
      <c r="J171" s="81"/>
      <c r="K171" s="84"/>
      <c r="L171" s="81"/>
    </row>
    <row r="172" spans="2:12" x14ac:dyDescent="0.25">
      <c r="B172" s="81"/>
      <c r="C172" s="81"/>
      <c r="D172" s="90"/>
      <c r="E172" s="90"/>
      <c r="F172" s="81"/>
      <c r="G172" s="81"/>
      <c r="H172" s="81"/>
      <c r="I172" s="81"/>
      <c r="J172" s="81"/>
      <c r="K172" s="84"/>
      <c r="L172" s="81"/>
    </row>
    <row r="173" spans="2:12" x14ac:dyDescent="0.25">
      <c r="B173" s="81"/>
      <c r="C173" s="81"/>
      <c r="D173" s="90"/>
      <c r="E173" s="90"/>
      <c r="F173" s="81"/>
      <c r="G173" s="81"/>
      <c r="H173" s="81"/>
      <c r="I173" s="81"/>
      <c r="J173" s="81"/>
      <c r="K173" s="84"/>
      <c r="L173" s="81"/>
    </row>
    <row r="174" spans="2:12" x14ac:dyDescent="0.25">
      <c r="B174" s="81"/>
      <c r="C174" s="81"/>
      <c r="D174" s="90"/>
      <c r="E174" s="90"/>
      <c r="F174" s="81"/>
      <c r="G174" s="81"/>
      <c r="H174" s="81"/>
      <c r="I174" s="81"/>
      <c r="J174" s="81"/>
      <c r="K174" s="84"/>
      <c r="L174" s="81"/>
    </row>
    <row r="175" spans="2:12" x14ac:dyDescent="0.25">
      <c r="B175" s="81"/>
      <c r="C175" s="81"/>
      <c r="D175" s="90"/>
      <c r="E175" s="90"/>
      <c r="F175" s="81"/>
      <c r="G175" s="81"/>
      <c r="H175" s="81"/>
      <c r="I175" s="81"/>
      <c r="J175" s="81"/>
      <c r="K175" s="84"/>
      <c r="L175" s="81"/>
    </row>
    <row r="176" spans="2:12" x14ac:dyDescent="0.25">
      <c r="B176" s="81"/>
      <c r="C176" s="81"/>
      <c r="D176" s="90"/>
      <c r="E176" s="90"/>
      <c r="F176" s="81"/>
      <c r="G176" s="81"/>
      <c r="H176" s="81"/>
      <c r="I176" s="81"/>
      <c r="J176" s="81"/>
      <c r="K176" s="84"/>
      <c r="L176" s="81"/>
    </row>
    <row r="177" spans="2:12" x14ac:dyDescent="0.25">
      <c r="B177" s="81"/>
      <c r="C177" s="81"/>
      <c r="D177" s="90"/>
      <c r="E177" s="90"/>
      <c r="F177" s="81"/>
      <c r="G177" s="81"/>
      <c r="H177" s="81"/>
      <c r="I177" s="81"/>
      <c r="J177" s="81"/>
      <c r="K177" s="84"/>
      <c r="L177" s="81"/>
    </row>
    <row r="178" spans="2:12" x14ac:dyDescent="0.25">
      <c r="B178" s="81"/>
      <c r="C178" s="81"/>
      <c r="D178" s="90"/>
      <c r="E178" s="90"/>
      <c r="F178" s="81"/>
      <c r="G178" s="81"/>
      <c r="H178" s="81"/>
      <c r="I178" s="81"/>
      <c r="J178" s="81"/>
      <c r="K178" s="84"/>
      <c r="L178" s="81"/>
    </row>
    <row r="179" spans="2:12" x14ac:dyDescent="0.25">
      <c r="B179" s="81"/>
      <c r="C179" s="81"/>
      <c r="D179" s="90"/>
      <c r="E179" s="90"/>
      <c r="F179" s="81"/>
      <c r="G179" s="81"/>
      <c r="H179" s="81"/>
      <c r="I179" s="81"/>
      <c r="J179" s="81"/>
      <c r="K179" s="84"/>
      <c r="L179" s="81"/>
    </row>
    <row r="180" spans="2:12" x14ac:dyDescent="0.25">
      <c r="B180" s="81"/>
      <c r="C180" s="81"/>
      <c r="D180" s="90"/>
      <c r="E180" s="90"/>
      <c r="F180" s="81"/>
      <c r="G180" s="81"/>
      <c r="H180" s="81"/>
      <c r="I180" s="81"/>
      <c r="J180" s="81"/>
      <c r="K180" s="84"/>
      <c r="L180" s="81"/>
    </row>
    <row r="181" spans="2:12" x14ac:dyDescent="0.25">
      <c r="B181" s="81"/>
      <c r="C181" s="81"/>
      <c r="D181" s="90"/>
      <c r="E181" s="90"/>
      <c r="F181" s="81"/>
      <c r="G181" s="81"/>
      <c r="H181" s="81"/>
      <c r="I181" s="81"/>
      <c r="J181" s="81"/>
      <c r="K181" s="84"/>
      <c r="L181" s="81"/>
    </row>
    <row r="182" spans="2:12" x14ac:dyDescent="0.25">
      <c r="B182" s="81"/>
      <c r="C182" s="81"/>
      <c r="D182" s="90"/>
      <c r="E182" s="90"/>
      <c r="F182" s="81"/>
      <c r="G182" s="81"/>
      <c r="H182" s="81"/>
      <c r="I182" s="81"/>
      <c r="J182" s="81"/>
      <c r="K182" s="84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4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4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4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4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4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4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4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4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4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4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4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4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4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4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4"/>
      <c r="L197" s="81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B1:K107"/>
  <sheetViews>
    <sheetView topLeftCell="A24" zoomScale="80" zoomScaleNormal="80" workbookViewId="0">
      <selection activeCell="D6" sqref="D6:J54"/>
    </sheetView>
  </sheetViews>
  <sheetFormatPr defaultColWidth="9.140625" defaultRowHeight="15" x14ac:dyDescent="0.25"/>
  <cols>
    <col min="1" max="1" width="9.140625" style="101"/>
    <col min="2" max="2" width="13.7109375" style="101" customWidth="1"/>
    <col min="3" max="3" width="60.7109375" style="101" customWidth="1"/>
    <col min="4" max="10" width="13.7109375" style="101" customWidth="1"/>
    <col min="11" max="11" width="9.140625" style="259"/>
    <col min="12" max="16384" width="9.140625" style="101"/>
  </cols>
  <sheetData>
    <row r="1" spans="2:11" ht="15.75" thickBot="1" x14ac:dyDescent="0.3"/>
    <row r="2" spans="2:11" ht="36" customHeight="1" thickTop="1" thickBot="1" x14ac:dyDescent="0.3">
      <c r="B2" s="283" t="s">
        <v>350</v>
      </c>
      <c r="C2" s="284"/>
      <c r="D2" s="284"/>
      <c r="E2" s="284"/>
      <c r="F2" s="284"/>
      <c r="G2" s="284"/>
      <c r="H2" s="284"/>
      <c r="I2" s="284"/>
      <c r="J2" s="292"/>
    </row>
    <row r="3" spans="2:11" ht="25.15" customHeight="1" thickTop="1" x14ac:dyDescent="0.25">
      <c r="B3" s="266" t="s">
        <v>2</v>
      </c>
      <c r="C3" s="356" t="s">
        <v>110</v>
      </c>
      <c r="D3" s="288" t="s">
        <v>298</v>
      </c>
      <c r="E3" s="323" t="s">
        <v>300</v>
      </c>
      <c r="F3" s="288" t="s">
        <v>301</v>
      </c>
      <c r="G3" s="323" t="s">
        <v>304</v>
      </c>
      <c r="H3" s="323" t="s">
        <v>302</v>
      </c>
      <c r="I3" s="279" t="s">
        <v>303</v>
      </c>
      <c r="J3" s="274" t="s">
        <v>69</v>
      </c>
    </row>
    <row r="4" spans="2:11" ht="25.15" customHeight="1" thickBot="1" x14ac:dyDescent="0.3">
      <c r="B4" s="267"/>
      <c r="C4" s="357"/>
      <c r="D4" s="362"/>
      <c r="E4" s="363"/>
      <c r="F4" s="362"/>
      <c r="G4" s="363"/>
      <c r="H4" s="363"/>
      <c r="I4" s="362"/>
      <c r="J4" s="276"/>
    </row>
    <row r="5" spans="2:11" ht="25.15" customHeight="1" thickTop="1" thickBot="1" x14ac:dyDescent="0.3">
      <c r="B5" s="268"/>
      <c r="C5" s="358"/>
      <c r="D5" s="200" t="s">
        <v>5</v>
      </c>
      <c r="E5" s="186" t="s">
        <v>5</v>
      </c>
      <c r="F5" s="187" t="s">
        <v>5</v>
      </c>
      <c r="G5" s="186" t="s">
        <v>5</v>
      </c>
      <c r="H5" s="186" t="s">
        <v>5</v>
      </c>
      <c r="I5" s="187" t="s">
        <v>5</v>
      </c>
      <c r="J5" s="201" t="s">
        <v>5</v>
      </c>
    </row>
    <row r="6" spans="2:11" ht="21.95" customHeight="1" thickTop="1" thickBot="1" x14ac:dyDescent="0.3">
      <c r="B6" s="114" t="s">
        <v>6</v>
      </c>
      <c r="C6" s="115" t="s">
        <v>111</v>
      </c>
      <c r="D6" s="231">
        <f>'26.2.7'!D6/'26.2.7'!D$54</f>
        <v>0.23529411764705882</v>
      </c>
      <c r="E6" s="216">
        <f>'26.2.7'!E6/'26.2.7'!E$54</f>
        <v>5.1086956521739134E-2</v>
      </c>
      <c r="F6" s="215">
        <f>'26.2.7'!F6/'26.2.7'!F$54</f>
        <v>1.7971758664955071E-2</v>
      </c>
      <c r="G6" s="216">
        <f>'26.2.7'!G6/'26.2.7'!G$54</f>
        <v>4.0704738760631833E-2</v>
      </c>
      <c r="H6" s="215">
        <f>'26.2.7'!H6/'26.2.7'!H$54</f>
        <v>9.3023255813953487E-2</v>
      </c>
      <c r="I6" s="216">
        <f>'26.2.7'!I6/'26.2.7'!I$54</f>
        <v>3.1900138696255201E-2</v>
      </c>
      <c r="J6" s="217">
        <f>'26.2.7'!J6/'26.2.7'!J$54</f>
        <v>4.8635656722748478E-2</v>
      </c>
      <c r="K6" s="259" t="s">
        <v>256</v>
      </c>
    </row>
    <row r="7" spans="2:11" ht="21.95" customHeight="1" thickTop="1" thickBot="1" x14ac:dyDescent="0.3">
      <c r="B7" s="114" t="s">
        <v>8</v>
      </c>
      <c r="C7" s="115" t="s">
        <v>112</v>
      </c>
      <c r="D7" s="214">
        <f t="shared" ref="D7" si="0">SUM(D8:D15)</f>
        <v>6.3725490196078427E-2</v>
      </c>
      <c r="E7" s="215">
        <f t="shared" ref="E7" si="1">SUM(E8:E15)</f>
        <v>6.3043478260869562E-2</v>
      </c>
      <c r="F7" s="215">
        <f t="shared" ref="F7" si="2">SUM(F8:F15)</f>
        <v>6.1617458279845959E-2</v>
      </c>
      <c r="G7" s="215">
        <f t="shared" ref="G7:H7" si="3">SUM(G8:G15)</f>
        <v>6.6828675577156743E-2</v>
      </c>
      <c r="H7" s="215">
        <f t="shared" si="3"/>
        <v>6.9767441860465115E-2</v>
      </c>
      <c r="I7" s="216">
        <f t="shared" ref="I7" si="4">SUM(I8:I15)</f>
        <v>5.8252427184466007E-2</v>
      </c>
      <c r="J7" s="217">
        <f t="shared" ref="J7" si="5">SUM(J8:J15)</f>
        <v>6.3339459917998026E-2</v>
      </c>
    </row>
    <row r="8" spans="2:11" ht="21.95" customHeight="1" thickTop="1" x14ac:dyDescent="0.25">
      <c r="B8" s="124" t="s">
        <v>113</v>
      </c>
      <c r="C8" s="125" t="s">
        <v>114</v>
      </c>
      <c r="D8" s="218">
        <f>'26.2.7'!D8/'26.2.7'!D$54</f>
        <v>4.9019607843137254E-3</v>
      </c>
      <c r="E8" s="219">
        <f>'26.2.7'!E8/'26.2.7'!E$54</f>
        <v>1.5217391304347827E-2</v>
      </c>
      <c r="F8" s="219">
        <f>'26.2.7'!F8/'26.2.7'!F$54</f>
        <v>1.7971758664955071E-2</v>
      </c>
      <c r="G8" s="220">
        <f>'26.2.7'!G8/'26.2.7'!G$54</f>
        <v>2.187120291616039E-2</v>
      </c>
      <c r="H8" s="220">
        <f>'26.2.7'!H8/'26.2.7'!H$54</f>
        <v>0</v>
      </c>
      <c r="I8" s="221">
        <f>'26.2.7'!I8/'26.2.7'!I$54</f>
        <v>8.321775312066574E-3</v>
      </c>
      <c r="J8" s="222">
        <f>'26.2.7'!J8/'26.2.7'!J$54</f>
        <v>1.5976247702530751E-2</v>
      </c>
      <c r="K8" s="259" t="s">
        <v>257</v>
      </c>
    </row>
    <row r="9" spans="2:11" ht="21.95" customHeight="1" x14ac:dyDescent="0.25">
      <c r="B9" s="124" t="s">
        <v>115</v>
      </c>
      <c r="C9" s="125" t="s">
        <v>116</v>
      </c>
      <c r="D9" s="218">
        <f>'26.2.7'!D9/'26.2.7'!D$54</f>
        <v>4.9019607843137254E-3</v>
      </c>
      <c r="E9" s="219">
        <f>'26.2.7'!E9/'26.2.7'!E$54</f>
        <v>1.0054347826086956E-2</v>
      </c>
      <c r="F9" s="219">
        <f>'26.2.7'!F9/'26.2.7'!F$54</f>
        <v>6.4184852374839542E-3</v>
      </c>
      <c r="G9" s="220">
        <f>'26.2.7'!G9/'26.2.7'!G$54</f>
        <v>1.0935601458080195E-2</v>
      </c>
      <c r="H9" s="220">
        <f>'26.2.7'!H9/'26.2.7'!H$54</f>
        <v>2.3255813953488372E-2</v>
      </c>
      <c r="I9" s="221">
        <f>'26.2.7'!I9/'26.2.7'!I$54</f>
        <v>1.9417475728155338E-2</v>
      </c>
      <c r="J9" s="222">
        <f>'26.2.7'!J9/'26.2.7'!J$54</f>
        <v>1.0745086950374664E-2</v>
      </c>
      <c r="K9" s="259" t="s">
        <v>258</v>
      </c>
    </row>
    <row r="10" spans="2:11" ht="21.95" customHeight="1" x14ac:dyDescent="0.25">
      <c r="B10" s="124" t="s">
        <v>117</v>
      </c>
      <c r="C10" s="125" t="s">
        <v>118</v>
      </c>
      <c r="D10" s="218">
        <f>'26.2.7'!D10/'26.2.7'!D$54</f>
        <v>3.4313725490196081E-2</v>
      </c>
      <c r="E10" s="219">
        <f>'26.2.7'!E10/'26.2.7'!E$54</f>
        <v>1.6032608695652175E-2</v>
      </c>
      <c r="F10" s="219">
        <f>'26.2.7'!F10/'26.2.7'!F$54</f>
        <v>2.4390243902439025E-2</v>
      </c>
      <c r="G10" s="220">
        <f>'26.2.7'!G10/'26.2.7'!G$54</f>
        <v>1.3365735115431349E-2</v>
      </c>
      <c r="H10" s="220">
        <f>'26.2.7'!H10/'26.2.7'!H$54</f>
        <v>2.3255813953488372E-2</v>
      </c>
      <c r="I10" s="221">
        <f>'26.2.7'!I10/'26.2.7'!I$54</f>
        <v>1.2482662968099861E-2</v>
      </c>
      <c r="J10" s="222">
        <f>'26.2.7'!J10/'26.2.7'!J$54</f>
        <v>1.6541778594655734E-2</v>
      </c>
      <c r="K10" s="259" t="s">
        <v>259</v>
      </c>
    </row>
    <row r="11" spans="2:11" ht="21.95" customHeight="1" x14ac:dyDescent="0.25">
      <c r="B11" s="124" t="s">
        <v>119</v>
      </c>
      <c r="C11" s="125" t="s">
        <v>120</v>
      </c>
      <c r="D11" s="218">
        <f>'26.2.7'!D11/'26.2.7'!D$54</f>
        <v>9.8039215686274508E-3</v>
      </c>
      <c r="E11" s="219">
        <f>'26.2.7'!E11/'26.2.7'!E$54</f>
        <v>7.0652173913043478E-3</v>
      </c>
      <c r="F11" s="219">
        <f>'26.2.7'!F11/'26.2.7'!F$54</f>
        <v>2.5673940949935813E-3</v>
      </c>
      <c r="G11" s="220">
        <f>'26.2.7'!G11/'26.2.7'!G$54</f>
        <v>4.8602673147023082E-3</v>
      </c>
      <c r="H11" s="220">
        <f>'26.2.7'!H11/'26.2.7'!H$54</f>
        <v>2.3255813953488372E-2</v>
      </c>
      <c r="I11" s="221">
        <f>'26.2.7'!I11/'26.2.7'!I$54</f>
        <v>2.7739251040221915E-3</v>
      </c>
      <c r="J11" s="222">
        <f>'26.2.7'!J11/'26.2.7'!J$54</f>
        <v>5.7966916442810691E-3</v>
      </c>
      <c r="K11" s="259" t="s">
        <v>260</v>
      </c>
    </row>
    <row r="12" spans="2:11" ht="21.95" customHeight="1" x14ac:dyDescent="0.25">
      <c r="B12" s="124" t="s">
        <v>121</v>
      </c>
      <c r="C12" s="125" t="s">
        <v>122</v>
      </c>
      <c r="D12" s="218">
        <f>'26.2.7'!D12/'26.2.7'!D$54</f>
        <v>4.9019607843137254E-3</v>
      </c>
      <c r="E12" s="219">
        <f>'26.2.7'!E12/'26.2.7'!E$54</f>
        <v>8.1521739130434778E-4</v>
      </c>
      <c r="F12" s="219">
        <f>'26.2.7'!F12/'26.2.7'!F$54</f>
        <v>0</v>
      </c>
      <c r="G12" s="220">
        <f>'26.2.7'!G12/'26.2.7'!G$54</f>
        <v>0</v>
      </c>
      <c r="H12" s="220">
        <f>'26.2.7'!H12/'26.2.7'!H$54</f>
        <v>0</v>
      </c>
      <c r="I12" s="221">
        <f>'26.2.7'!I12/'26.2.7'!I$54</f>
        <v>0</v>
      </c>
      <c r="J12" s="222">
        <f>'26.2.7'!J12/'26.2.7'!J$54</f>
        <v>5.6553089212498236E-4</v>
      </c>
      <c r="K12" s="259" t="s">
        <v>261</v>
      </c>
    </row>
    <row r="13" spans="2:11" ht="21.95" customHeight="1" x14ac:dyDescent="0.25">
      <c r="B13" s="204" t="s">
        <v>123</v>
      </c>
      <c r="C13" s="125" t="s">
        <v>124</v>
      </c>
      <c r="D13" s="232">
        <f>'26.2.7'!D13/'26.2.7'!D$54</f>
        <v>0</v>
      </c>
      <c r="E13" s="221">
        <f>'26.2.7'!E13/'26.2.7'!E$54</f>
        <v>2.1739130434782609E-3</v>
      </c>
      <c r="F13" s="220">
        <f>'26.2.7'!F13/'26.2.7'!F$54</f>
        <v>1.2836970474967907E-3</v>
      </c>
      <c r="G13" s="221">
        <f>'26.2.7'!G13/'26.2.7'!G$54</f>
        <v>2.4301336573511541E-3</v>
      </c>
      <c r="H13" s="220">
        <f>'26.2.7'!H13/'26.2.7'!H$54</f>
        <v>0</v>
      </c>
      <c r="I13" s="221">
        <f>'26.2.7'!I13/'26.2.7'!I$54</f>
        <v>2.7739251040221915E-3</v>
      </c>
      <c r="J13" s="233">
        <f>'26.2.7'!J13/'26.2.7'!J$54</f>
        <v>2.1207408454686836E-3</v>
      </c>
      <c r="K13" s="259" t="s">
        <v>262</v>
      </c>
    </row>
    <row r="14" spans="2:11" ht="21.95" customHeight="1" x14ac:dyDescent="0.25">
      <c r="B14" s="204" t="s">
        <v>125</v>
      </c>
      <c r="C14" s="125" t="s">
        <v>126</v>
      </c>
      <c r="D14" s="232">
        <f>'26.2.7'!D14/'26.2.7'!D$54</f>
        <v>4.9019607843137254E-3</v>
      </c>
      <c r="E14" s="221">
        <f>'26.2.7'!E14/'26.2.7'!E$54</f>
        <v>9.7826086956521747E-3</v>
      </c>
      <c r="F14" s="220">
        <f>'26.2.7'!F14/'26.2.7'!F$54</f>
        <v>5.1347881899871627E-3</v>
      </c>
      <c r="G14" s="221">
        <f>'26.2.7'!G14/'26.2.7'!G$54</f>
        <v>1.0328068043742407E-2</v>
      </c>
      <c r="H14" s="220">
        <f>'26.2.7'!H14/'26.2.7'!H$54</f>
        <v>0</v>
      </c>
      <c r="I14" s="221">
        <f>'26.2.7'!I14/'26.2.7'!I$54</f>
        <v>8.321775312066574E-3</v>
      </c>
      <c r="J14" s="233">
        <f>'26.2.7'!J14/'26.2.7'!J$54</f>
        <v>9.0484942739997177E-3</v>
      </c>
      <c r="K14" s="259" t="s">
        <v>263</v>
      </c>
    </row>
    <row r="15" spans="2:11" ht="21.95" customHeight="1" thickBot="1" x14ac:dyDescent="0.3">
      <c r="B15" s="124" t="s">
        <v>127</v>
      </c>
      <c r="C15" s="125" t="s">
        <v>128</v>
      </c>
      <c r="D15" s="218">
        <f>'26.2.7'!D15/'26.2.7'!D$54</f>
        <v>0</v>
      </c>
      <c r="E15" s="219">
        <f>'26.2.7'!E15/'26.2.7'!E$54</f>
        <v>1.9021739130434783E-3</v>
      </c>
      <c r="F15" s="219">
        <f>'26.2.7'!F15/'26.2.7'!F$54</f>
        <v>3.8510911424903724E-3</v>
      </c>
      <c r="G15" s="220">
        <f>'26.2.7'!G15/'26.2.7'!G$54</f>
        <v>3.0376670716889429E-3</v>
      </c>
      <c r="H15" s="220">
        <f>'26.2.7'!H15/'26.2.7'!H$54</f>
        <v>0</v>
      </c>
      <c r="I15" s="221">
        <f>'26.2.7'!I15/'26.2.7'!I$54</f>
        <v>4.160887656033287E-3</v>
      </c>
      <c r="J15" s="222">
        <f>'26.2.7'!J15/'26.2.7'!J$54</f>
        <v>2.5448890145624205E-3</v>
      </c>
      <c r="K15" s="259" t="s">
        <v>264</v>
      </c>
    </row>
    <row r="16" spans="2:11" ht="21.95" customHeight="1" thickTop="1" thickBot="1" x14ac:dyDescent="0.3">
      <c r="B16" s="132" t="s">
        <v>129</v>
      </c>
      <c r="C16" s="133" t="s">
        <v>130</v>
      </c>
      <c r="D16" s="214">
        <f t="shared" ref="D16" si="6">SUM(D17:D19)</f>
        <v>3.9215686274509803E-2</v>
      </c>
      <c r="E16" s="215">
        <f t="shared" ref="E16" si="7">SUM(E17:E19)</f>
        <v>5.2989130434782608E-2</v>
      </c>
      <c r="F16" s="215">
        <f t="shared" ref="F16" si="8">SUM(F17:F19)</f>
        <v>5.1347881899871634E-2</v>
      </c>
      <c r="G16" s="215">
        <f t="shared" ref="G16:H16" si="9">SUM(G17:G19)</f>
        <v>6.4398541919805583E-2</v>
      </c>
      <c r="H16" s="215">
        <f t="shared" si="9"/>
        <v>6.9767441860465115E-2</v>
      </c>
      <c r="I16" s="216">
        <f t="shared" ref="I16" si="10">SUM(I17:I19)</f>
        <v>4.5769764216366159E-2</v>
      </c>
      <c r="J16" s="217">
        <f t="shared" ref="J16" si="11">SUM(J17:J19)</f>
        <v>5.4432348367029551E-2</v>
      </c>
    </row>
    <row r="17" spans="2:11" ht="21.95" customHeight="1" thickTop="1" x14ac:dyDescent="0.25">
      <c r="B17" s="204" t="s">
        <v>131</v>
      </c>
      <c r="C17" s="125" t="s">
        <v>133</v>
      </c>
      <c r="D17" s="232">
        <f>'26.2.7'!D17/'26.2.7'!D$54</f>
        <v>2.9411764705882353E-2</v>
      </c>
      <c r="E17" s="221">
        <f>'26.2.7'!E17/'26.2.7'!E$54</f>
        <v>3.2336956521739131E-2</v>
      </c>
      <c r="F17" s="220">
        <f>'26.2.7'!F17/'26.2.7'!F$54</f>
        <v>3.0808729139922979E-2</v>
      </c>
      <c r="G17" s="221">
        <f>'26.2.7'!G17/'26.2.7'!G$54</f>
        <v>4.25273390036452E-2</v>
      </c>
      <c r="H17" s="220">
        <f>'26.2.7'!H17/'26.2.7'!H$54</f>
        <v>2.3255813953488372E-2</v>
      </c>
      <c r="I17" s="221">
        <f>'26.2.7'!I17/'26.2.7'!I$54</f>
        <v>2.9126213592233011E-2</v>
      </c>
      <c r="J17" s="233">
        <f>'26.2.7'!J17/'26.2.7'!J$54</f>
        <v>3.4073236250530187E-2</v>
      </c>
      <c r="K17" s="259" t="s">
        <v>265</v>
      </c>
    </row>
    <row r="18" spans="2:11" ht="21.95" customHeight="1" x14ac:dyDescent="0.25">
      <c r="B18" s="204" t="s">
        <v>132</v>
      </c>
      <c r="C18" s="125" t="s">
        <v>133</v>
      </c>
      <c r="D18" s="232">
        <f>'26.2.7'!D18/'26.2.7'!D$54</f>
        <v>4.9019607843137254E-3</v>
      </c>
      <c r="E18" s="221">
        <f>'26.2.7'!E18/'26.2.7'!E$54</f>
        <v>1.7934782608695653E-2</v>
      </c>
      <c r="F18" s="220">
        <f>'26.2.7'!F18/'26.2.7'!F$54</f>
        <v>1.4120667522464698E-2</v>
      </c>
      <c r="G18" s="221">
        <f>'26.2.7'!G18/'26.2.7'!G$54</f>
        <v>1.7010935601458079E-2</v>
      </c>
      <c r="H18" s="220">
        <f>'26.2.7'!H18/'26.2.7'!H$54</f>
        <v>4.6511627906976744E-2</v>
      </c>
      <c r="I18" s="221">
        <f>'26.2.7'!I18/'26.2.7'!I$54</f>
        <v>1.3869625520110958E-2</v>
      </c>
      <c r="J18" s="233">
        <f>'26.2.7'!J18/'26.2.7'!J$54</f>
        <v>1.6683161317686979E-2</v>
      </c>
      <c r="K18" s="259" t="s">
        <v>266</v>
      </c>
    </row>
    <row r="19" spans="2:11" ht="21.95" customHeight="1" thickBot="1" x14ac:dyDescent="0.3">
      <c r="B19" s="124" t="s">
        <v>134</v>
      </c>
      <c r="C19" s="125" t="s">
        <v>135</v>
      </c>
      <c r="D19" s="218">
        <f>'26.2.7'!D19/'26.2.7'!D$54</f>
        <v>4.9019607843137254E-3</v>
      </c>
      <c r="E19" s="219">
        <f>'26.2.7'!E19/'26.2.7'!E$54</f>
        <v>2.717391304347826E-3</v>
      </c>
      <c r="F19" s="219">
        <f>'26.2.7'!F19/'26.2.7'!F$54</f>
        <v>6.4184852374839542E-3</v>
      </c>
      <c r="G19" s="220">
        <f>'26.2.7'!G19/'26.2.7'!G$54</f>
        <v>4.8602673147023082E-3</v>
      </c>
      <c r="H19" s="220">
        <f>'26.2.7'!H19/'26.2.7'!H$54</f>
        <v>0</v>
      </c>
      <c r="I19" s="221">
        <f>'26.2.7'!I19/'26.2.7'!I$54</f>
        <v>2.7739251040221915E-3</v>
      </c>
      <c r="J19" s="222">
        <f>'26.2.7'!J19/'26.2.7'!J$54</f>
        <v>3.675950798812385E-3</v>
      </c>
      <c r="K19" s="259" t="s">
        <v>267</v>
      </c>
    </row>
    <row r="20" spans="2:11" ht="21.95" customHeight="1" thickTop="1" thickBot="1" x14ac:dyDescent="0.3">
      <c r="B20" s="132" t="s">
        <v>136</v>
      </c>
      <c r="C20" s="133" t="s">
        <v>137</v>
      </c>
      <c r="D20" s="214">
        <f t="shared" ref="D20" si="12">SUM(D21:D23)</f>
        <v>4.4117647058823525E-2</v>
      </c>
      <c r="E20" s="215">
        <f t="shared" ref="E20" si="13">SUM(E21:E23)</f>
        <v>4.1032608695652173E-2</v>
      </c>
      <c r="F20" s="215">
        <f t="shared" ref="F20" si="14">SUM(F21:F23)</f>
        <v>3.4659820282413351E-2</v>
      </c>
      <c r="G20" s="215">
        <f t="shared" ref="G20:H20" si="15">SUM(G21:G23)</f>
        <v>3.9489671931956252E-2</v>
      </c>
      <c r="H20" s="215">
        <f t="shared" si="15"/>
        <v>2.3255813953488372E-2</v>
      </c>
      <c r="I20" s="216">
        <f t="shared" ref="I20" si="16">SUM(I21:I23)</f>
        <v>4.4382801664355057E-2</v>
      </c>
      <c r="J20" s="217">
        <f t="shared" ref="J20" si="17">SUM(J21:J23)</f>
        <v>4.0294076063904991E-2</v>
      </c>
    </row>
    <row r="21" spans="2:11" ht="21.95" customHeight="1" thickTop="1" x14ac:dyDescent="0.25">
      <c r="B21" s="124" t="s">
        <v>138</v>
      </c>
      <c r="C21" s="125" t="s">
        <v>139</v>
      </c>
      <c r="D21" s="218">
        <f>'26.2.7'!D21/'26.2.7'!D$54</f>
        <v>2.4509803921568627E-2</v>
      </c>
      <c r="E21" s="219">
        <f>'26.2.7'!E21/'26.2.7'!E$54</f>
        <v>2.3641304347826086E-2</v>
      </c>
      <c r="F21" s="219">
        <f>'26.2.7'!F21/'26.2.7'!F$54</f>
        <v>1.540436456996149E-2</v>
      </c>
      <c r="G21" s="220">
        <f>'26.2.7'!G21/'26.2.7'!G$54</f>
        <v>2.551640340218712E-2</v>
      </c>
      <c r="H21" s="220">
        <f>'26.2.7'!H21/'26.2.7'!H$54</f>
        <v>0</v>
      </c>
      <c r="I21" s="221">
        <f>'26.2.7'!I21/'26.2.7'!I$54</f>
        <v>3.0513176144244106E-2</v>
      </c>
      <c r="J21" s="222">
        <f>'26.2.7'!J21/'26.2.7'!J$54</f>
        <v>2.3752297469249256E-2</v>
      </c>
      <c r="K21" s="259" t="s">
        <v>268</v>
      </c>
    </row>
    <row r="22" spans="2:11" ht="21.95" customHeight="1" x14ac:dyDescent="0.25">
      <c r="B22" s="124" t="s">
        <v>140</v>
      </c>
      <c r="C22" s="125" t="s">
        <v>139</v>
      </c>
      <c r="D22" s="218">
        <f>'26.2.7'!D22/'26.2.7'!D$54</f>
        <v>4.9019607843137254E-3</v>
      </c>
      <c r="E22" s="219">
        <f>'26.2.7'!E22/'26.2.7'!E$54</f>
        <v>1.2500000000000001E-2</v>
      </c>
      <c r="F22" s="219">
        <f>'26.2.7'!F22/'26.2.7'!F$54</f>
        <v>1.7971758664955071E-2</v>
      </c>
      <c r="G22" s="220">
        <f>'26.2.7'!G22/'26.2.7'!G$54</f>
        <v>8.5054678007290396E-3</v>
      </c>
      <c r="H22" s="220">
        <f>'26.2.7'!H22/'26.2.7'!H$54</f>
        <v>2.3255813953488372E-2</v>
      </c>
      <c r="I22" s="221">
        <f>'26.2.7'!I22/'26.2.7'!I$54</f>
        <v>8.321775312066574E-3</v>
      </c>
      <c r="J22" s="222">
        <f>'26.2.7'!J22/'26.2.7'!J$54</f>
        <v>1.1593383288562138E-2</v>
      </c>
      <c r="K22" s="259" t="s">
        <v>269</v>
      </c>
    </row>
    <row r="23" spans="2:11" ht="21.95" customHeight="1" thickBot="1" x14ac:dyDescent="0.3">
      <c r="B23" s="124" t="s">
        <v>141</v>
      </c>
      <c r="C23" s="125" t="s">
        <v>142</v>
      </c>
      <c r="D23" s="218">
        <f>'26.2.7'!D23/'26.2.7'!D$54</f>
        <v>1.4705882352941176E-2</v>
      </c>
      <c r="E23" s="219">
        <f>'26.2.7'!E23/'26.2.7'!E$54</f>
        <v>4.8913043478260873E-3</v>
      </c>
      <c r="F23" s="219">
        <f>'26.2.7'!F23/'26.2.7'!F$54</f>
        <v>1.2836970474967907E-3</v>
      </c>
      <c r="G23" s="220">
        <f>'26.2.7'!G23/'26.2.7'!G$54</f>
        <v>5.4678007290400975E-3</v>
      </c>
      <c r="H23" s="220">
        <f>'26.2.7'!H23/'26.2.7'!H$54</f>
        <v>0</v>
      </c>
      <c r="I23" s="221">
        <f>'26.2.7'!I23/'26.2.7'!I$54</f>
        <v>5.5478502080443829E-3</v>
      </c>
      <c r="J23" s="222">
        <f>'26.2.7'!J23/'26.2.7'!J$54</f>
        <v>4.9483953060935953E-3</v>
      </c>
      <c r="K23" s="259" t="s">
        <v>270</v>
      </c>
    </row>
    <row r="24" spans="2:11" ht="21.95" customHeight="1" thickTop="1" thickBot="1" x14ac:dyDescent="0.3">
      <c r="B24" s="132" t="s">
        <v>143</v>
      </c>
      <c r="C24" s="133" t="s">
        <v>144</v>
      </c>
      <c r="D24" s="214">
        <f t="shared" ref="D24" si="18">SUM(D25:D30)</f>
        <v>4.9019607843137254E-2</v>
      </c>
      <c r="E24" s="215">
        <f t="shared" ref="E24" si="19">SUM(E25:E30)</f>
        <v>3.3423913043478262E-2</v>
      </c>
      <c r="F24" s="215">
        <f t="shared" ref="F24" si="20">SUM(F25:F30)</f>
        <v>4.3645699614890884E-2</v>
      </c>
      <c r="G24" s="215">
        <f t="shared" ref="G24:H24" si="21">SUM(G25:G30)</f>
        <v>3.6452004860267319E-2</v>
      </c>
      <c r="H24" s="215">
        <f t="shared" si="21"/>
        <v>4.6511627906976744E-2</v>
      </c>
      <c r="I24" s="216">
        <f t="shared" ref="I24" si="22">SUM(I25:I30)</f>
        <v>3.3287101248266296E-2</v>
      </c>
      <c r="J24" s="217">
        <f t="shared" ref="J24" si="23">SUM(J25:J30)</f>
        <v>3.5769828926905133E-2</v>
      </c>
    </row>
    <row r="25" spans="2:11" ht="21.95" customHeight="1" thickTop="1" x14ac:dyDescent="0.25">
      <c r="B25" s="204" t="s">
        <v>145</v>
      </c>
      <c r="C25" s="125" t="s">
        <v>146</v>
      </c>
      <c r="D25" s="232">
        <f>'26.2.7'!D25/'26.2.7'!D$54</f>
        <v>0</v>
      </c>
      <c r="E25" s="221">
        <f>'26.2.7'!E25/'26.2.7'!E$54</f>
        <v>1.358695652173913E-3</v>
      </c>
      <c r="F25" s="220">
        <f>'26.2.7'!F25/'26.2.7'!F$54</f>
        <v>0</v>
      </c>
      <c r="G25" s="221">
        <f>'26.2.7'!G25/'26.2.7'!G$54</f>
        <v>6.0753341433778852E-4</v>
      </c>
      <c r="H25" s="220">
        <f>'26.2.7'!H25/'26.2.7'!H$54</f>
        <v>0</v>
      </c>
      <c r="I25" s="221">
        <f>'26.2.7'!I25/'26.2.7'!I$54</f>
        <v>1.3869625520110957E-3</v>
      </c>
      <c r="J25" s="233">
        <f>'26.2.7'!J25/'26.2.7'!J$54</f>
        <v>9.8967906121871915E-4</v>
      </c>
      <c r="K25" s="259" t="s">
        <v>271</v>
      </c>
    </row>
    <row r="26" spans="2:11" ht="21.95" customHeight="1" x14ac:dyDescent="0.25">
      <c r="B26" s="124" t="s">
        <v>147</v>
      </c>
      <c r="C26" s="125" t="s">
        <v>148</v>
      </c>
      <c r="D26" s="218">
        <f>'26.2.7'!D26/'26.2.7'!D$54</f>
        <v>4.9019607843137254E-2</v>
      </c>
      <c r="E26" s="219">
        <f>'26.2.7'!E26/'26.2.7'!E$54</f>
        <v>2.5271739130434782E-2</v>
      </c>
      <c r="F26" s="219">
        <f>'26.2.7'!F26/'26.2.7'!F$54</f>
        <v>3.0808729139922979E-2</v>
      </c>
      <c r="G26" s="220">
        <f>'26.2.7'!G26/'26.2.7'!G$54</f>
        <v>2.551640340218712E-2</v>
      </c>
      <c r="H26" s="220">
        <f>'26.2.7'!H26/'26.2.7'!H$54</f>
        <v>0</v>
      </c>
      <c r="I26" s="221">
        <f>'26.2.7'!I26/'26.2.7'!I$54</f>
        <v>2.2191400832177532E-2</v>
      </c>
      <c r="J26" s="222">
        <f>'26.2.7'!J26/'26.2.7'!J$54</f>
        <v>2.6155803760780433E-2</v>
      </c>
      <c r="K26" s="259" t="s">
        <v>272</v>
      </c>
    </row>
    <row r="27" spans="2:11" ht="21.95" customHeight="1" x14ac:dyDescent="0.25">
      <c r="B27" s="204" t="s">
        <v>149</v>
      </c>
      <c r="C27" s="125" t="s">
        <v>150</v>
      </c>
      <c r="D27" s="232">
        <f>'26.2.7'!D27/'26.2.7'!D$54</f>
        <v>0</v>
      </c>
      <c r="E27" s="221">
        <f>'26.2.7'!E27/'26.2.7'!E$54</f>
        <v>1.6304347826086956E-3</v>
      </c>
      <c r="F27" s="220">
        <f>'26.2.7'!F27/'26.2.7'!F$54</f>
        <v>2.5673940949935813E-3</v>
      </c>
      <c r="G27" s="221">
        <f>'26.2.7'!G27/'26.2.7'!G$54</f>
        <v>2.4301336573511541E-3</v>
      </c>
      <c r="H27" s="220">
        <f>'26.2.7'!H27/'26.2.7'!H$54</f>
        <v>0</v>
      </c>
      <c r="I27" s="221">
        <f>'26.2.7'!I27/'26.2.7'!I$54</f>
        <v>0</v>
      </c>
      <c r="J27" s="233">
        <f>'26.2.7'!J27/'26.2.7'!J$54</f>
        <v>1.696592676374947E-3</v>
      </c>
      <c r="K27" s="259" t="s">
        <v>273</v>
      </c>
    </row>
    <row r="28" spans="2:11" ht="21.95" customHeight="1" x14ac:dyDescent="0.25">
      <c r="B28" s="204" t="s">
        <v>151</v>
      </c>
      <c r="C28" s="125" t="s">
        <v>152</v>
      </c>
      <c r="D28" s="232">
        <f>'26.2.7'!D28/'26.2.7'!D$54</f>
        <v>0</v>
      </c>
      <c r="E28" s="221">
        <f>'26.2.7'!E28/'26.2.7'!E$54</f>
        <v>2.717391304347826E-3</v>
      </c>
      <c r="F28" s="220">
        <f>'26.2.7'!F28/'26.2.7'!F$54</f>
        <v>2.5673940949935813E-3</v>
      </c>
      <c r="G28" s="221">
        <f>'26.2.7'!G28/'26.2.7'!G$54</f>
        <v>4.2527339003645198E-3</v>
      </c>
      <c r="H28" s="220">
        <f>'26.2.7'!H28/'26.2.7'!H$54</f>
        <v>2.3255813953488372E-2</v>
      </c>
      <c r="I28" s="221">
        <f>'26.2.7'!I28/'26.2.7'!I$54</f>
        <v>4.160887656033287E-3</v>
      </c>
      <c r="J28" s="233">
        <f>'26.2.7'!J28/'26.2.7'!J$54</f>
        <v>3.2518026297186486E-3</v>
      </c>
      <c r="K28" s="259" t="s">
        <v>274</v>
      </c>
    </row>
    <row r="29" spans="2:11" ht="21.95" customHeight="1" x14ac:dyDescent="0.25">
      <c r="B29" s="204" t="s">
        <v>153</v>
      </c>
      <c r="C29" s="125" t="s">
        <v>154</v>
      </c>
      <c r="D29" s="232">
        <f>'26.2.7'!D29/'26.2.7'!D$54</f>
        <v>0</v>
      </c>
      <c r="E29" s="221">
        <f>'26.2.7'!E29/'26.2.7'!E$54</f>
        <v>1.9021739130434783E-3</v>
      </c>
      <c r="F29" s="220">
        <f>'26.2.7'!F29/'26.2.7'!F$54</f>
        <v>7.7021822849807449E-3</v>
      </c>
      <c r="G29" s="221">
        <f>'26.2.7'!G29/'26.2.7'!G$54</f>
        <v>2.4301336573511541E-3</v>
      </c>
      <c r="H29" s="220">
        <f>'26.2.7'!H29/'26.2.7'!H$54</f>
        <v>0</v>
      </c>
      <c r="I29" s="221">
        <f>'26.2.7'!I29/'26.2.7'!I$54</f>
        <v>5.5478502080443829E-3</v>
      </c>
      <c r="J29" s="233">
        <f>'26.2.7'!J29/'26.2.7'!J$54</f>
        <v>2.969037183656157E-3</v>
      </c>
      <c r="K29" s="259" t="s">
        <v>275</v>
      </c>
    </row>
    <row r="30" spans="2:11" ht="21.95" customHeight="1" thickBot="1" x14ac:dyDescent="0.3">
      <c r="B30" s="124" t="s">
        <v>155</v>
      </c>
      <c r="C30" s="125" t="s">
        <v>156</v>
      </c>
      <c r="D30" s="218">
        <f>'26.2.7'!D30/'26.2.7'!D$54</f>
        <v>0</v>
      </c>
      <c r="E30" s="219">
        <f>'26.2.7'!E30/'26.2.7'!E$54</f>
        <v>5.4347826086956522E-4</v>
      </c>
      <c r="F30" s="219">
        <f>'26.2.7'!F30/'26.2.7'!F$54</f>
        <v>0</v>
      </c>
      <c r="G30" s="220">
        <f>'26.2.7'!G30/'26.2.7'!G$54</f>
        <v>1.215066828675577E-3</v>
      </c>
      <c r="H30" s="220">
        <f>'26.2.7'!H30/'26.2.7'!H$54</f>
        <v>2.3255813953488372E-2</v>
      </c>
      <c r="I30" s="221">
        <f>'26.2.7'!I30/'26.2.7'!I$54</f>
        <v>0</v>
      </c>
      <c r="J30" s="222">
        <f>'26.2.7'!J30/'26.2.7'!J$54</f>
        <v>7.0691361515622792E-4</v>
      </c>
      <c r="K30" s="259" t="s">
        <v>276</v>
      </c>
    </row>
    <row r="31" spans="2:11" ht="21.95" customHeight="1" thickTop="1" thickBot="1" x14ac:dyDescent="0.3">
      <c r="B31" s="132" t="s">
        <v>157</v>
      </c>
      <c r="C31" s="133" t="s">
        <v>158</v>
      </c>
      <c r="D31" s="214">
        <f t="shared" ref="D31" si="24">SUM(D32:D39)</f>
        <v>0.16176470588235295</v>
      </c>
      <c r="E31" s="215">
        <f t="shared" ref="E31" si="25">SUM(E32:E39)</f>
        <v>0.16739130434782609</v>
      </c>
      <c r="F31" s="215">
        <f t="shared" ref="F31" si="26">SUM(F32:F39)</f>
        <v>0.20795892169448013</v>
      </c>
      <c r="G31" s="215">
        <f t="shared" ref="G31:H31" si="27">SUM(G32:G39)</f>
        <v>0.17071688942891861</v>
      </c>
      <c r="H31" s="215">
        <f t="shared" si="27"/>
        <v>0.18604651162790697</v>
      </c>
      <c r="I31" s="216">
        <f t="shared" ref="I31" si="28">SUM(I32:I39)</f>
        <v>0.14840499306518723</v>
      </c>
      <c r="J31" s="217">
        <f t="shared" ref="J31" si="29">SUM(J32:J39)</f>
        <v>0.17064894669871342</v>
      </c>
    </row>
    <row r="32" spans="2:11" ht="21.95" customHeight="1" thickTop="1" x14ac:dyDescent="0.25">
      <c r="B32" s="204" t="s">
        <v>159</v>
      </c>
      <c r="C32" s="125" t="s">
        <v>160</v>
      </c>
      <c r="D32" s="232">
        <f>'26.2.7'!D32/'26.2.7'!D$54</f>
        <v>0</v>
      </c>
      <c r="E32" s="221">
        <f>'26.2.7'!E32/'26.2.7'!E$54</f>
        <v>3.2608695652173911E-3</v>
      </c>
      <c r="F32" s="220">
        <f>'26.2.7'!F32/'26.2.7'!F$54</f>
        <v>3.8510911424903724E-3</v>
      </c>
      <c r="G32" s="221">
        <f>'26.2.7'!G32/'26.2.7'!G$54</f>
        <v>4.8602673147023082E-3</v>
      </c>
      <c r="H32" s="220">
        <f>'26.2.7'!H32/'26.2.7'!H$54</f>
        <v>0</v>
      </c>
      <c r="I32" s="221">
        <f>'26.2.7'!I32/'26.2.7'!I$54</f>
        <v>0</v>
      </c>
      <c r="J32" s="233">
        <f>'26.2.7'!J32/'26.2.7'!J$54</f>
        <v>3.2518026297186486E-3</v>
      </c>
      <c r="K32" s="259" t="s">
        <v>277</v>
      </c>
    </row>
    <row r="33" spans="2:11" ht="21.95" customHeight="1" x14ac:dyDescent="0.25">
      <c r="B33" s="204" t="s">
        <v>161</v>
      </c>
      <c r="C33" s="125" t="s">
        <v>162</v>
      </c>
      <c r="D33" s="232">
        <f>'26.2.7'!D33/'26.2.7'!D$54</f>
        <v>4.4117647058823532E-2</v>
      </c>
      <c r="E33" s="221">
        <f>'26.2.7'!E33/'26.2.7'!E$54</f>
        <v>4.9184782608695653E-2</v>
      </c>
      <c r="F33" s="220">
        <f>'26.2.7'!F33/'26.2.7'!F$54</f>
        <v>5.5198973042362001E-2</v>
      </c>
      <c r="G33" s="221">
        <f>'26.2.7'!G33/'26.2.7'!G$54</f>
        <v>3.7667071688942892E-2</v>
      </c>
      <c r="H33" s="220">
        <f>'26.2.7'!H33/'26.2.7'!H$54</f>
        <v>4.6511627906976744E-2</v>
      </c>
      <c r="I33" s="221">
        <f>'26.2.7'!I33/'26.2.7'!I$54</f>
        <v>2.7739251040221916E-2</v>
      </c>
      <c r="J33" s="233">
        <f>'26.2.7'!J33/'26.2.7'!J$54</f>
        <v>4.4818323200904849E-2</v>
      </c>
      <c r="K33" s="259" t="s">
        <v>278</v>
      </c>
    </row>
    <row r="34" spans="2:11" ht="21.95" customHeight="1" x14ac:dyDescent="0.25">
      <c r="B34" s="204" t="s">
        <v>163</v>
      </c>
      <c r="C34" s="125" t="s">
        <v>164</v>
      </c>
      <c r="D34" s="232">
        <f>'26.2.7'!D34/'26.2.7'!D$54</f>
        <v>2.9411764705882353E-2</v>
      </c>
      <c r="E34" s="221">
        <f>'26.2.7'!E34/'26.2.7'!E$54</f>
        <v>3.7228260869565218E-2</v>
      </c>
      <c r="F34" s="220">
        <f>'26.2.7'!F34/'26.2.7'!F$54</f>
        <v>4.7496790757381259E-2</v>
      </c>
      <c r="G34" s="221">
        <f>'26.2.7'!G34/'26.2.7'!G$54</f>
        <v>4.4957472660996353E-2</v>
      </c>
      <c r="H34" s="220">
        <f>'26.2.7'!H34/'26.2.7'!H$54</f>
        <v>4.6511627906976744E-2</v>
      </c>
      <c r="I34" s="221">
        <f>'26.2.7'!I34/'26.2.7'!I$54</f>
        <v>3.7447988904299581E-2</v>
      </c>
      <c r="J34" s="233">
        <f>'26.2.7'!J34/'26.2.7'!J$54</f>
        <v>4.0011310617842501E-2</v>
      </c>
      <c r="K34" s="259" t="s">
        <v>279</v>
      </c>
    </row>
    <row r="35" spans="2:11" ht="21.95" customHeight="1" x14ac:dyDescent="0.25">
      <c r="B35" s="204" t="s">
        <v>165</v>
      </c>
      <c r="C35" s="125" t="s">
        <v>166</v>
      </c>
      <c r="D35" s="232">
        <f>'26.2.7'!D35/'26.2.7'!D$54</f>
        <v>2.9411764705882353E-2</v>
      </c>
      <c r="E35" s="221">
        <f>'26.2.7'!E35/'26.2.7'!E$54</f>
        <v>1.7119565217391303E-2</v>
      </c>
      <c r="F35" s="220">
        <f>'26.2.7'!F35/'26.2.7'!F$54</f>
        <v>1.9255455712451863E-2</v>
      </c>
      <c r="G35" s="221">
        <f>'26.2.7'!G35/'26.2.7'!G$54</f>
        <v>2.4301336573511544E-2</v>
      </c>
      <c r="H35" s="220">
        <f>'26.2.7'!H35/'26.2.7'!H$54</f>
        <v>2.3255813953488372E-2</v>
      </c>
      <c r="I35" s="221">
        <f>'26.2.7'!I35/'26.2.7'!I$54</f>
        <v>1.6643550624133148E-2</v>
      </c>
      <c r="J35" s="233">
        <f>'26.2.7'!J35/'26.2.7'!J$54</f>
        <v>1.9369433055280643E-2</v>
      </c>
      <c r="K35" s="259" t="s">
        <v>280</v>
      </c>
    </row>
    <row r="36" spans="2:11" ht="21.95" customHeight="1" x14ac:dyDescent="0.25">
      <c r="B36" s="204" t="s">
        <v>167</v>
      </c>
      <c r="C36" s="125" t="s">
        <v>168</v>
      </c>
      <c r="D36" s="232">
        <f>'26.2.7'!D36/'26.2.7'!D$54</f>
        <v>3.4313725490196081E-2</v>
      </c>
      <c r="E36" s="221">
        <f>'26.2.7'!E36/'26.2.7'!E$54</f>
        <v>1.6032608695652175E-2</v>
      </c>
      <c r="F36" s="220">
        <f>'26.2.7'!F36/'26.2.7'!F$54</f>
        <v>2.0539152759948651E-2</v>
      </c>
      <c r="G36" s="221">
        <f>'26.2.7'!G36/'26.2.7'!G$54</f>
        <v>2.12636695018226E-2</v>
      </c>
      <c r="H36" s="220">
        <f>'26.2.7'!H36/'26.2.7'!H$54</f>
        <v>0</v>
      </c>
      <c r="I36" s="221">
        <f>'26.2.7'!I36/'26.2.7'!I$54</f>
        <v>1.8030513176144243E-2</v>
      </c>
      <c r="J36" s="233">
        <f>'26.2.7'!J36/'26.2.7'!J$54</f>
        <v>1.8379753994061925E-2</v>
      </c>
      <c r="K36" s="259" t="s">
        <v>281</v>
      </c>
    </row>
    <row r="37" spans="2:11" ht="21.95" customHeight="1" x14ac:dyDescent="0.25">
      <c r="B37" s="204">
        <v>55</v>
      </c>
      <c r="C37" s="125" t="s">
        <v>169</v>
      </c>
      <c r="D37" s="232">
        <f>'26.2.7'!D37/'26.2.7'!D$54</f>
        <v>2.4509803921568627E-2</v>
      </c>
      <c r="E37" s="221">
        <f>'26.2.7'!E37/'26.2.7'!E$54</f>
        <v>3.206521739130435E-2</v>
      </c>
      <c r="F37" s="220">
        <f>'26.2.7'!F37/'26.2.7'!F$54</f>
        <v>4.3645699614890884E-2</v>
      </c>
      <c r="G37" s="221">
        <f>'26.2.7'!G37/'26.2.7'!G$54</f>
        <v>2.187120291616039E-2</v>
      </c>
      <c r="H37" s="220">
        <f>'26.2.7'!H37/'26.2.7'!H$54</f>
        <v>4.6511627906976744E-2</v>
      </c>
      <c r="I37" s="221">
        <f>'26.2.7'!I37/'26.2.7'!I$54</f>
        <v>3.6061026352288486E-2</v>
      </c>
      <c r="J37" s="233">
        <f>'26.2.7'!J37/'26.2.7'!J$54</f>
        <v>3.1245581789905275E-2</v>
      </c>
      <c r="K37" s="259" t="s">
        <v>282</v>
      </c>
    </row>
    <row r="38" spans="2:11" ht="21.95" customHeight="1" x14ac:dyDescent="0.25">
      <c r="B38" s="204" t="s">
        <v>170</v>
      </c>
      <c r="C38" s="125" t="s">
        <v>171</v>
      </c>
      <c r="D38" s="232">
        <f>'26.2.7'!D38/'26.2.7'!D$54</f>
        <v>0</v>
      </c>
      <c r="E38" s="221">
        <f>'26.2.7'!E38/'26.2.7'!E$54</f>
        <v>1.1956521739130435E-2</v>
      </c>
      <c r="F38" s="220">
        <f>'26.2.7'!F38/'26.2.7'!F$54</f>
        <v>1.7971758664955071E-2</v>
      </c>
      <c r="G38" s="221">
        <f>'26.2.7'!G38/'26.2.7'!G$54</f>
        <v>1.5188335358444714E-2</v>
      </c>
      <c r="H38" s="220">
        <f>'26.2.7'!H38/'26.2.7'!H$54</f>
        <v>2.3255813953488372E-2</v>
      </c>
      <c r="I38" s="221">
        <f>'26.2.7'!I38/'26.2.7'!I$54</f>
        <v>1.2482662968099861E-2</v>
      </c>
      <c r="J38" s="233">
        <f>'26.2.7'!J38/'26.2.7'!J$54</f>
        <v>1.3148593241905839E-2</v>
      </c>
      <c r="K38" s="259" t="s">
        <v>283</v>
      </c>
    </row>
    <row r="39" spans="2:11" ht="21.95" customHeight="1" thickBot="1" x14ac:dyDescent="0.3">
      <c r="B39" s="204" t="s">
        <v>172</v>
      </c>
      <c r="C39" s="125" t="s">
        <v>173</v>
      </c>
      <c r="D39" s="232">
        <f>'26.2.7'!D39/'26.2.7'!D$54</f>
        <v>0</v>
      </c>
      <c r="E39" s="221">
        <f>'26.2.7'!E39/'26.2.7'!E$54</f>
        <v>5.4347826086956522E-4</v>
      </c>
      <c r="F39" s="220">
        <f>'26.2.7'!F39/'26.2.7'!F$54</f>
        <v>0</v>
      </c>
      <c r="G39" s="221">
        <f>'26.2.7'!G39/'26.2.7'!G$54</f>
        <v>6.0753341433778852E-4</v>
      </c>
      <c r="H39" s="220">
        <f>'26.2.7'!H39/'26.2.7'!H$54</f>
        <v>0</v>
      </c>
      <c r="I39" s="221">
        <f>'26.2.7'!I39/'26.2.7'!I$54</f>
        <v>0</v>
      </c>
      <c r="J39" s="233">
        <f>'26.2.7'!J39/'26.2.7'!J$54</f>
        <v>4.2414816909373674E-4</v>
      </c>
      <c r="K39" s="259" t="s">
        <v>284</v>
      </c>
    </row>
    <row r="40" spans="2:11" ht="21.95" customHeight="1" thickTop="1" thickBot="1" x14ac:dyDescent="0.3">
      <c r="B40" s="132" t="s">
        <v>174</v>
      </c>
      <c r="C40" s="133" t="s">
        <v>175</v>
      </c>
      <c r="D40" s="214">
        <f t="shared" ref="D40" si="30">SUM(D41:D48)</f>
        <v>0.20588235294117649</v>
      </c>
      <c r="E40" s="215">
        <f t="shared" ref="E40" si="31">SUM(E41:E48)</f>
        <v>0.24429347826086956</v>
      </c>
      <c r="F40" s="215">
        <f t="shared" ref="F40" si="32">SUM(F41:F48)</f>
        <v>0.29139922978177152</v>
      </c>
      <c r="G40" s="215">
        <f t="shared" ref="G40:H40" si="33">SUM(G41:G48)</f>
        <v>0.2509113001215067</v>
      </c>
      <c r="H40" s="215">
        <f t="shared" si="33"/>
        <v>0.18604651162790697</v>
      </c>
      <c r="I40" s="216">
        <f t="shared" ref="I40" si="34">SUM(I41:I48)</f>
        <v>0.30929264909847431</v>
      </c>
      <c r="J40" s="217">
        <f t="shared" ref="J40" si="35">SUM(J41:J48)</f>
        <v>0.25618549413261699</v>
      </c>
    </row>
    <row r="41" spans="2:11" ht="21.95" customHeight="1" thickTop="1" x14ac:dyDescent="0.25">
      <c r="B41" s="204" t="s">
        <v>176</v>
      </c>
      <c r="C41" s="125" t="s">
        <v>177</v>
      </c>
      <c r="D41" s="232">
        <f>'26.2.7'!D41/'26.2.7'!D$54</f>
        <v>0</v>
      </c>
      <c r="E41" s="221">
        <f>'26.2.7'!E41/'26.2.7'!E$54</f>
        <v>5.1630434782608692E-3</v>
      </c>
      <c r="F41" s="220">
        <f>'26.2.7'!F41/'26.2.7'!F$54</f>
        <v>8.9858793324775355E-3</v>
      </c>
      <c r="G41" s="221">
        <f>'26.2.7'!G41/'26.2.7'!G$54</f>
        <v>3.6452004860267314E-3</v>
      </c>
      <c r="H41" s="220">
        <f>'26.2.7'!H41/'26.2.7'!H$54</f>
        <v>0</v>
      </c>
      <c r="I41" s="221">
        <f>'26.2.7'!I41/'26.2.7'!I$54</f>
        <v>2.7739251040221915E-3</v>
      </c>
      <c r="J41" s="233">
        <f>'26.2.7'!J41/'26.2.7'!J$54</f>
        <v>4.8070125830623495E-3</v>
      </c>
      <c r="K41" s="259" t="s">
        <v>285</v>
      </c>
    </row>
    <row r="42" spans="2:11" ht="21.95" customHeight="1" x14ac:dyDescent="0.25">
      <c r="B42" s="204" t="s">
        <v>178</v>
      </c>
      <c r="C42" s="125" t="s">
        <v>179</v>
      </c>
      <c r="D42" s="232">
        <f>'26.2.7'!D42/'26.2.7'!D$54</f>
        <v>9.8039215686274508E-3</v>
      </c>
      <c r="E42" s="221">
        <f>'26.2.7'!E42/'26.2.7'!E$54</f>
        <v>1.1141304347826087E-2</v>
      </c>
      <c r="F42" s="220">
        <f>'26.2.7'!F42/'26.2.7'!F$54</f>
        <v>1.1553273427471117E-2</v>
      </c>
      <c r="G42" s="221">
        <f>'26.2.7'!G42/'26.2.7'!G$54</f>
        <v>1.0935601458080195E-2</v>
      </c>
      <c r="H42" s="220">
        <f>'26.2.7'!H42/'26.2.7'!H$54</f>
        <v>0</v>
      </c>
      <c r="I42" s="221">
        <f>'26.2.7'!I42/'26.2.7'!I$54</f>
        <v>9.7087378640776691E-3</v>
      </c>
      <c r="J42" s="233">
        <f>'26.2.7'!J42/'26.2.7'!J$54</f>
        <v>1.088646967340591E-2</v>
      </c>
      <c r="K42" s="259" t="s">
        <v>286</v>
      </c>
    </row>
    <row r="43" spans="2:11" ht="21.95" customHeight="1" x14ac:dyDescent="0.25">
      <c r="B43" s="204" t="s">
        <v>180</v>
      </c>
      <c r="C43" s="125" t="s">
        <v>181</v>
      </c>
      <c r="D43" s="232">
        <f>'26.2.7'!D43/'26.2.7'!D$54</f>
        <v>6.8627450980392163E-2</v>
      </c>
      <c r="E43" s="221">
        <f>'26.2.7'!E43/'26.2.7'!E$54</f>
        <v>0.10978260869565218</v>
      </c>
      <c r="F43" s="220">
        <f>'26.2.7'!F43/'26.2.7'!F$54</f>
        <v>0.14505776636713735</v>
      </c>
      <c r="G43" s="221">
        <f>'26.2.7'!G43/'26.2.7'!G$54</f>
        <v>0.11239368165249089</v>
      </c>
      <c r="H43" s="220">
        <f>'26.2.7'!H43/'26.2.7'!H$54</f>
        <v>0.13953488372093023</v>
      </c>
      <c r="I43" s="221">
        <f>'26.2.7'!I43/'26.2.7'!I$54</f>
        <v>0.13176144244105409</v>
      </c>
      <c r="J43" s="233">
        <f>'26.2.7'!J43/'26.2.7'!J$54</f>
        <v>0.11550968471652764</v>
      </c>
      <c r="K43" s="259" t="s">
        <v>287</v>
      </c>
    </row>
    <row r="44" spans="2:11" ht="21.95" customHeight="1" x14ac:dyDescent="0.25">
      <c r="B44" s="204" t="s">
        <v>182</v>
      </c>
      <c r="C44" s="125" t="s">
        <v>183</v>
      </c>
      <c r="D44" s="232">
        <f>'26.2.7'!D44/'26.2.7'!D$54</f>
        <v>0.10294117647058823</v>
      </c>
      <c r="E44" s="221">
        <f>'26.2.7'!E44/'26.2.7'!E$54</f>
        <v>7.6086956521739135E-2</v>
      </c>
      <c r="F44" s="220">
        <f>'26.2.7'!F44/'26.2.7'!F$54</f>
        <v>7.3170731707317069E-2</v>
      </c>
      <c r="G44" s="221">
        <f>'26.2.7'!G44/'26.2.7'!G$54</f>
        <v>7.7156743620899151E-2</v>
      </c>
      <c r="H44" s="220">
        <f>'26.2.7'!H44/'26.2.7'!H$54</f>
        <v>2.3255813953488372E-2</v>
      </c>
      <c r="I44" s="221">
        <f>'26.2.7'!I44/'26.2.7'!I$54</f>
        <v>9.9861303744798888E-2</v>
      </c>
      <c r="J44" s="233">
        <f>'26.2.7'!J44/'26.2.7'!J$54</f>
        <v>7.8891559451435028E-2</v>
      </c>
      <c r="K44" s="259" t="s">
        <v>288</v>
      </c>
    </row>
    <row r="45" spans="2:11" ht="21.95" customHeight="1" x14ac:dyDescent="0.25">
      <c r="B45" s="204" t="s">
        <v>184</v>
      </c>
      <c r="C45" s="125" t="s">
        <v>185</v>
      </c>
      <c r="D45" s="232">
        <f>'26.2.7'!D45/'26.2.7'!D$54</f>
        <v>1.4705882352941176E-2</v>
      </c>
      <c r="E45" s="221">
        <f>'26.2.7'!E45/'26.2.7'!E$54</f>
        <v>3.0163043478260869E-2</v>
      </c>
      <c r="F45" s="220">
        <f>'26.2.7'!F45/'26.2.7'!F$54</f>
        <v>2.9525032092426188E-2</v>
      </c>
      <c r="G45" s="221">
        <f>'26.2.7'!G45/'26.2.7'!G$54</f>
        <v>2.7339003645200487E-2</v>
      </c>
      <c r="H45" s="220">
        <f>'26.2.7'!H45/'26.2.7'!H$54</f>
        <v>0</v>
      </c>
      <c r="I45" s="221">
        <f>'26.2.7'!I45/'26.2.7'!I$54</f>
        <v>4.4382801664355064E-2</v>
      </c>
      <c r="J45" s="233">
        <f>'26.2.7'!J45/'26.2.7'!J$54</f>
        <v>3.0255902728686553E-2</v>
      </c>
      <c r="K45" s="259" t="s">
        <v>289</v>
      </c>
    </row>
    <row r="46" spans="2:11" ht="21.95" customHeight="1" x14ac:dyDescent="0.25">
      <c r="B46" s="204" t="s">
        <v>186</v>
      </c>
      <c r="C46" s="125" t="s">
        <v>187</v>
      </c>
      <c r="D46" s="232">
        <f>'26.2.7'!D46/'26.2.7'!D$54</f>
        <v>4.9019607843137254E-3</v>
      </c>
      <c r="E46" s="221">
        <f>'26.2.7'!E46/'26.2.7'!E$54</f>
        <v>2.9891304347826088E-3</v>
      </c>
      <c r="F46" s="220">
        <f>'26.2.7'!F46/'26.2.7'!F$54</f>
        <v>8.9858793324775355E-3</v>
      </c>
      <c r="G46" s="221">
        <f>'26.2.7'!G46/'26.2.7'!G$54</f>
        <v>3.0376670716889429E-3</v>
      </c>
      <c r="H46" s="220">
        <f>'26.2.7'!H46/'26.2.7'!H$54</f>
        <v>0</v>
      </c>
      <c r="I46" s="221">
        <f>'26.2.7'!I46/'26.2.7'!I$54</f>
        <v>2.7739251040221915E-3</v>
      </c>
      <c r="J46" s="233">
        <f>'26.2.7'!J46/'26.2.7'!J$54</f>
        <v>3.675950798812385E-3</v>
      </c>
      <c r="K46" s="259" t="s">
        <v>290</v>
      </c>
    </row>
    <row r="47" spans="2:11" ht="21.95" customHeight="1" x14ac:dyDescent="0.25">
      <c r="B47" s="204" t="s">
        <v>188</v>
      </c>
      <c r="C47" s="125" t="s">
        <v>189</v>
      </c>
      <c r="D47" s="232">
        <f>'26.2.7'!D47/'26.2.7'!D$54</f>
        <v>0</v>
      </c>
      <c r="E47" s="221">
        <f>'26.2.7'!E47/'26.2.7'!E$54</f>
        <v>8.4239130434782608E-3</v>
      </c>
      <c r="F47" s="220">
        <f>'26.2.7'!F47/'26.2.7'!F$54</f>
        <v>1.1553273427471117E-2</v>
      </c>
      <c r="G47" s="221">
        <f>'26.2.7'!G47/'26.2.7'!G$54</f>
        <v>1.275820170109356E-2</v>
      </c>
      <c r="H47" s="220">
        <f>'26.2.7'!H47/'26.2.7'!H$54</f>
        <v>0</v>
      </c>
      <c r="I47" s="221">
        <f>'26.2.7'!I47/'26.2.7'!I$54</f>
        <v>1.5256588072122053E-2</v>
      </c>
      <c r="J47" s="233">
        <f>'26.2.7'!J47/'26.2.7'!J$54</f>
        <v>1.0179556058249682E-2</v>
      </c>
      <c r="K47" s="259" t="s">
        <v>291</v>
      </c>
    </row>
    <row r="48" spans="2:11" ht="21.95" customHeight="1" thickBot="1" x14ac:dyDescent="0.3">
      <c r="B48" s="204" t="s">
        <v>190</v>
      </c>
      <c r="C48" s="125" t="s">
        <v>191</v>
      </c>
      <c r="D48" s="232">
        <f>'26.2.7'!D48/'26.2.7'!D$54</f>
        <v>4.9019607843137254E-3</v>
      </c>
      <c r="E48" s="221">
        <f>'26.2.7'!E48/'26.2.7'!E$54</f>
        <v>5.4347826086956522E-4</v>
      </c>
      <c r="F48" s="220">
        <f>'26.2.7'!F48/'26.2.7'!F$54</f>
        <v>2.5673940949935813E-3</v>
      </c>
      <c r="G48" s="221">
        <f>'26.2.7'!G48/'26.2.7'!G$54</f>
        <v>3.6452004860267314E-3</v>
      </c>
      <c r="H48" s="220">
        <f>'26.2.7'!H48/'26.2.7'!H$54</f>
        <v>2.3255813953488372E-2</v>
      </c>
      <c r="I48" s="221">
        <f>'26.2.7'!I48/'26.2.7'!I$54</f>
        <v>2.7739251040221915E-3</v>
      </c>
      <c r="J48" s="233">
        <f>'26.2.7'!J48/'26.2.7'!J$54</f>
        <v>1.9793581224374383E-3</v>
      </c>
      <c r="K48" s="259" t="s">
        <v>292</v>
      </c>
    </row>
    <row r="49" spans="2:11" ht="21.95" customHeight="1" thickTop="1" thickBot="1" x14ac:dyDescent="0.3">
      <c r="B49" s="132" t="s">
        <v>192</v>
      </c>
      <c r="C49" s="133" t="s">
        <v>193</v>
      </c>
      <c r="D49" s="214">
        <f t="shared" ref="D49" si="36">SUM(D50:D52)</f>
        <v>0.19117647058823528</v>
      </c>
      <c r="E49" s="215">
        <f t="shared" ref="E49" si="37">SUM(E50:E52)</f>
        <v>0.33505434782608701</v>
      </c>
      <c r="F49" s="215">
        <f t="shared" ref="F49" si="38">SUM(F50:F52)</f>
        <v>0.27856225930680356</v>
      </c>
      <c r="G49" s="215">
        <f t="shared" ref="G49:H49" si="39">SUM(G50:G52)</f>
        <v>0.31956257594167681</v>
      </c>
      <c r="H49" s="215">
        <f t="shared" si="39"/>
        <v>0.30232558139534882</v>
      </c>
      <c r="I49" s="216">
        <f t="shared" ref="I49" si="40">SUM(I50:I52)</f>
        <v>0.31622746185852979</v>
      </c>
      <c r="J49" s="217">
        <f t="shared" ref="J49" si="41">SUM(J50:J52)</f>
        <v>0.31895942315849002</v>
      </c>
    </row>
    <row r="50" spans="2:11" ht="21.95" customHeight="1" thickTop="1" x14ac:dyDescent="0.25">
      <c r="B50" s="204" t="s">
        <v>194</v>
      </c>
      <c r="C50" s="125" t="s">
        <v>195</v>
      </c>
      <c r="D50" s="232">
        <f>'26.2.7'!D50/'26.2.7'!D$54</f>
        <v>4.9019607843137254E-3</v>
      </c>
      <c r="E50" s="221">
        <f>'26.2.7'!E50/'26.2.7'!E$54</f>
        <v>7.6086956521739134E-3</v>
      </c>
      <c r="F50" s="220">
        <f>'26.2.7'!F50/'26.2.7'!F$54</f>
        <v>6.4184852374839542E-3</v>
      </c>
      <c r="G50" s="221">
        <f>'26.2.7'!G50/'26.2.7'!G$54</f>
        <v>1.7618469015795869E-2</v>
      </c>
      <c r="H50" s="220">
        <f>'26.2.7'!H50/'26.2.7'!H$54</f>
        <v>0</v>
      </c>
      <c r="I50" s="221">
        <f>'26.2.7'!I50/'26.2.7'!I$54</f>
        <v>1.1095700416088766E-2</v>
      </c>
      <c r="J50" s="233">
        <f>'26.2.7'!J50/'26.2.7'!J$54</f>
        <v>1.0038173335218436E-2</v>
      </c>
      <c r="K50" s="259" t="s">
        <v>293</v>
      </c>
    </row>
    <row r="51" spans="2:11" ht="21.95" customHeight="1" x14ac:dyDescent="0.25">
      <c r="B51" s="204" t="s">
        <v>196</v>
      </c>
      <c r="C51" s="125" t="s">
        <v>197</v>
      </c>
      <c r="D51" s="232">
        <f>'26.2.7'!D51/'26.2.7'!D$54</f>
        <v>1.4705882352941176E-2</v>
      </c>
      <c r="E51" s="221">
        <f>'26.2.7'!E51/'26.2.7'!E$54</f>
        <v>7.6086956521739134E-3</v>
      </c>
      <c r="F51" s="220">
        <f>'26.2.7'!F51/'26.2.7'!F$54</f>
        <v>6.4184852374839542E-3</v>
      </c>
      <c r="G51" s="221">
        <f>'26.2.7'!G51/'26.2.7'!G$54</f>
        <v>7.8979343863912511E-3</v>
      </c>
      <c r="H51" s="220">
        <f>'26.2.7'!H51/'26.2.7'!H$54</f>
        <v>0</v>
      </c>
      <c r="I51" s="221">
        <f>'26.2.7'!I51/'26.2.7'!I$54</f>
        <v>8.321775312066574E-3</v>
      </c>
      <c r="J51" s="233">
        <f>'26.2.7'!J51/'26.2.7'!J$54</f>
        <v>7.7760497667185074E-3</v>
      </c>
      <c r="K51" s="259" t="s">
        <v>294</v>
      </c>
    </row>
    <row r="52" spans="2:11" ht="21.95" customHeight="1" thickBot="1" x14ac:dyDescent="0.3">
      <c r="B52" s="204" t="s">
        <v>198</v>
      </c>
      <c r="C52" s="125" t="s">
        <v>199</v>
      </c>
      <c r="D52" s="232">
        <f>'26.2.7'!D52/'26.2.7'!D$54</f>
        <v>0.17156862745098039</v>
      </c>
      <c r="E52" s="221">
        <f>'26.2.7'!E52/'26.2.7'!E$54</f>
        <v>0.31983695652173916</v>
      </c>
      <c r="F52" s="220">
        <f>'26.2.7'!F52/'26.2.7'!F$54</f>
        <v>0.26572528883183566</v>
      </c>
      <c r="G52" s="221">
        <f>'26.2.7'!G52/'26.2.7'!G$54</f>
        <v>0.29404617253948967</v>
      </c>
      <c r="H52" s="220">
        <f>'26.2.7'!H52/'26.2.7'!H$54</f>
        <v>0.30232558139534882</v>
      </c>
      <c r="I52" s="221">
        <f>'26.2.7'!I52/'26.2.7'!I$54</f>
        <v>0.29680998613037446</v>
      </c>
      <c r="J52" s="233">
        <f>'26.2.7'!J52/'26.2.7'!J$54</f>
        <v>0.3011452000565531</v>
      </c>
      <c r="K52" s="259" t="s">
        <v>295</v>
      </c>
    </row>
    <row r="53" spans="2:11" ht="21.95" customHeight="1" thickTop="1" thickBot="1" x14ac:dyDescent="0.3">
      <c r="B53" s="132" t="s">
        <v>200</v>
      </c>
      <c r="C53" s="133" t="s">
        <v>201</v>
      </c>
      <c r="D53" s="214">
        <f>'26.2.7'!D53/'26.2.7'!D$54</f>
        <v>9.8039215686274508E-3</v>
      </c>
      <c r="E53" s="215">
        <f>'26.2.7'!E53/'26.2.7'!E$54</f>
        <v>1.1684782608695652E-2</v>
      </c>
      <c r="F53" s="215">
        <f>'26.2.7'!F53/'26.2.7'!F$54</f>
        <v>1.2836970474967908E-2</v>
      </c>
      <c r="G53" s="215">
        <f>'26.2.7'!G53/'26.2.7'!G$54</f>
        <v>1.0935601458080195E-2</v>
      </c>
      <c r="H53" s="215">
        <f>'26.2.7'!H53/'26.2.7'!H$54</f>
        <v>2.3255813953488372E-2</v>
      </c>
      <c r="I53" s="216">
        <f>'26.2.7'!I53/'26.2.7'!I$54</f>
        <v>1.2482662968099861E-2</v>
      </c>
      <c r="J53" s="217">
        <f>'26.2.7'!J53/'26.2.7'!J$54</f>
        <v>1.1734766011593383E-2</v>
      </c>
      <c r="K53" s="259" t="s">
        <v>296</v>
      </c>
    </row>
    <row r="54" spans="2:11" ht="21.95" customHeight="1" thickTop="1" thickBot="1" x14ac:dyDescent="0.3">
      <c r="B54" s="263" t="s">
        <v>69</v>
      </c>
      <c r="C54" s="264"/>
      <c r="D54" s="224">
        <f t="shared" ref="D54:J54" si="42">SUM(D6,D7,D16,D20,D24,D31,D40,D49,D53)</f>
        <v>1</v>
      </c>
      <c r="E54" s="225">
        <f t="shared" si="42"/>
        <v>1</v>
      </c>
      <c r="F54" s="226">
        <f t="shared" si="42"/>
        <v>1.0000000000000002</v>
      </c>
      <c r="G54" s="226">
        <f t="shared" si="42"/>
        <v>0.99999999999999989</v>
      </c>
      <c r="H54" s="226">
        <f t="shared" si="42"/>
        <v>1</v>
      </c>
      <c r="I54" s="227">
        <f t="shared" si="42"/>
        <v>0.99999999999999989</v>
      </c>
      <c r="J54" s="228">
        <f t="shared" si="42"/>
        <v>1</v>
      </c>
      <c r="K54" s="259" t="s">
        <v>90</v>
      </c>
    </row>
    <row r="55" spans="2:11" ht="15.75" thickTop="1" x14ac:dyDescent="0.25">
      <c r="B55" s="69"/>
      <c r="C55" s="69"/>
      <c r="D55" s="86"/>
      <c r="E55" s="86"/>
      <c r="F55" s="86"/>
      <c r="G55" s="86"/>
      <c r="H55" s="86"/>
      <c r="I55" s="86"/>
      <c r="J55" s="86"/>
    </row>
    <row r="56" spans="2:11" x14ac:dyDescent="0.25">
      <c r="B56" s="88"/>
      <c r="C56" s="81"/>
      <c r="D56" s="84"/>
      <c r="E56" s="84"/>
      <c r="F56" s="84"/>
      <c r="G56" s="84"/>
      <c r="H56" s="84"/>
      <c r="I56" s="84"/>
      <c r="J56" s="104"/>
    </row>
    <row r="57" spans="2:11" x14ac:dyDescent="0.25">
      <c r="B57" s="102"/>
      <c r="C57" s="81"/>
      <c r="D57" s="84"/>
      <c r="E57" s="84"/>
      <c r="F57" s="84"/>
      <c r="G57" s="84"/>
      <c r="H57" s="84"/>
      <c r="I57" s="84"/>
      <c r="J57" s="84"/>
    </row>
    <row r="58" spans="2:11" x14ac:dyDescent="0.25">
      <c r="B58" s="102"/>
      <c r="C58" s="81"/>
      <c r="D58" s="84"/>
      <c r="E58" s="84"/>
      <c r="F58" s="84"/>
      <c r="G58" s="84"/>
      <c r="H58" s="84"/>
      <c r="I58" s="84"/>
      <c r="J58" s="84"/>
    </row>
    <row r="59" spans="2:11" x14ac:dyDescent="0.25">
      <c r="B59" s="102"/>
      <c r="C59" s="81"/>
      <c r="D59" s="84"/>
      <c r="E59" s="84"/>
      <c r="F59" s="84"/>
      <c r="G59" s="84"/>
      <c r="H59" s="84"/>
      <c r="I59" s="84"/>
      <c r="J59" s="84"/>
    </row>
    <row r="60" spans="2:11" x14ac:dyDescent="0.25">
      <c r="B60" s="102"/>
      <c r="C60" s="81"/>
      <c r="D60" s="84"/>
      <c r="E60" s="84"/>
      <c r="F60" s="84"/>
      <c r="G60" s="84"/>
      <c r="H60" s="84"/>
      <c r="I60" s="84"/>
      <c r="J60" s="84"/>
    </row>
    <row r="61" spans="2:11" x14ac:dyDescent="0.25">
      <c r="B61" s="102"/>
      <c r="C61" s="81"/>
      <c r="D61" s="81"/>
      <c r="E61" s="81"/>
      <c r="F61" s="81"/>
      <c r="G61" s="81"/>
      <c r="H61" s="81"/>
      <c r="I61" s="81"/>
      <c r="J61" s="81"/>
    </row>
    <row r="62" spans="2:11" x14ac:dyDescent="0.25">
      <c r="B62" s="102"/>
      <c r="C62" s="81"/>
      <c r="D62" s="81"/>
      <c r="E62" s="81"/>
      <c r="F62" s="81"/>
      <c r="G62" s="81"/>
      <c r="H62" s="81"/>
      <c r="I62" s="81"/>
      <c r="J62" s="81"/>
    </row>
    <row r="63" spans="2:11" x14ac:dyDescent="0.25">
      <c r="B63" s="102"/>
      <c r="C63" s="81"/>
      <c r="D63" s="81"/>
      <c r="E63" s="81"/>
      <c r="F63" s="81"/>
      <c r="G63" s="81"/>
      <c r="H63" s="81"/>
      <c r="I63" s="81"/>
      <c r="J63" s="81"/>
    </row>
    <row r="64" spans="2:11" x14ac:dyDescent="0.25">
      <c r="B64" s="102"/>
      <c r="C64" s="81"/>
      <c r="D64" s="85"/>
      <c r="E64" s="85"/>
      <c r="F64" s="85"/>
      <c r="G64" s="85"/>
      <c r="H64" s="85"/>
      <c r="I64" s="85"/>
      <c r="J64" s="85"/>
    </row>
    <row r="65" spans="2:10" x14ac:dyDescent="0.25">
      <c r="B65" s="102"/>
      <c r="C65" s="81"/>
      <c r="D65" s="85"/>
      <c r="E65" s="85"/>
      <c r="F65" s="85"/>
      <c r="G65" s="85"/>
      <c r="H65" s="85"/>
      <c r="I65" s="85"/>
      <c r="J65" s="85"/>
    </row>
    <row r="66" spans="2:10" x14ac:dyDescent="0.25">
      <c r="B66" s="102"/>
      <c r="C66" s="81"/>
      <c r="D66" s="85"/>
      <c r="E66" s="85"/>
      <c r="F66" s="85"/>
      <c r="G66" s="85"/>
      <c r="H66" s="85"/>
      <c r="I66" s="85"/>
      <c r="J66" s="85"/>
    </row>
    <row r="67" spans="2:10" x14ac:dyDescent="0.25">
      <c r="B67" s="102"/>
      <c r="C67" s="81"/>
      <c r="D67" s="85"/>
      <c r="E67" s="85"/>
      <c r="F67" s="85"/>
      <c r="G67" s="85"/>
      <c r="H67" s="85"/>
      <c r="I67" s="85"/>
      <c r="J67" s="85"/>
    </row>
    <row r="68" spans="2:10" x14ac:dyDescent="0.25">
      <c r="B68" s="102"/>
      <c r="C68" s="81"/>
      <c r="D68" s="85"/>
      <c r="E68" s="85"/>
      <c r="F68" s="85"/>
      <c r="G68" s="85"/>
      <c r="H68" s="85"/>
      <c r="I68" s="85"/>
      <c r="J68" s="85"/>
    </row>
    <row r="69" spans="2:10" x14ac:dyDescent="0.25">
      <c r="B69" s="102"/>
      <c r="C69" s="81"/>
      <c r="D69" s="85"/>
      <c r="E69" s="85"/>
      <c r="F69" s="85"/>
      <c r="G69" s="85"/>
      <c r="H69" s="85"/>
      <c r="I69" s="85"/>
      <c r="J69" s="85"/>
    </row>
    <row r="70" spans="2:10" x14ac:dyDescent="0.25">
      <c r="B70" s="102"/>
      <c r="C70" s="81"/>
      <c r="D70" s="85"/>
      <c r="E70" s="85"/>
      <c r="F70" s="85"/>
      <c r="G70" s="85"/>
      <c r="H70" s="85"/>
      <c r="I70" s="85"/>
      <c r="J70" s="85"/>
    </row>
    <row r="71" spans="2:10" x14ac:dyDescent="0.25">
      <c r="B71" s="102"/>
      <c r="C71" s="81"/>
      <c r="D71" s="85"/>
      <c r="E71" s="85"/>
      <c r="F71" s="85"/>
      <c r="G71" s="85"/>
      <c r="H71" s="85"/>
      <c r="I71" s="85"/>
      <c r="J71" s="85"/>
    </row>
    <row r="72" spans="2:10" x14ac:dyDescent="0.25">
      <c r="B72" s="102"/>
      <c r="C72" s="81"/>
      <c r="D72" s="85"/>
      <c r="E72" s="85"/>
      <c r="F72" s="85"/>
      <c r="G72" s="85"/>
      <c r="H72" s="85"/>
      <c r="I72" s="85"/>
      <c r="J72" s="85"/>
    </row>
    <row r="73" spans="2:10" x14ac:dyDescent="0.25">
      <c r="B73" s="102"/>
      <c r="C73" s="81"/>
      <c r="D73" s="85"/>
      <c r="E73" s="85"/>
      <c r="F73" s="85"/>
      <c r="G73" s="85"/>
      <c r="H73" s="85"/>
      <c r="I73" s="85"/>
      <c r="J73" s="85"/>
    </row>
    <row r="74" spans="2:10" x14ac:dyDescent="0.25">
      <c r="B74" s="102"/>
      <c r="C74" s="81"/>
      <c r="D74" s="85"/>
      <c r="E74" s="85"/>
      <c r="F74" s="85"/>
      <c r="G74" s="85"/>
      <c r="H74" s="85"/>
      <c r="I74" s="85"/>
      <c r="J74" s="85"/>
    </row>
    <row r="75" spans="2:10" x14ac:dyDescent="0.25">
      <c r="B75" s="102"/>
      <c r="C75" s="81"/>
      <c r="D75" s="85"/>
      <c r="E75" s="85"/>
      <c r="F75" s="85"/>
      <c r="G75" s="85"/>
      <c r="H75" s="85"/>
      <c r="I75" s="85"/>
      <c r="J75" s="85"/>
    </row>
    <row r="76" spans="2:10" x14ac:dyDescent="0.25">
      <c r="B76" s="102"/>
      <c r="C76" s="81"/>
      <c r="D76" s="85"/>
      <c r="E76" s="85"/>
      <c r="F76" s="85"/>
      <c r="G76" s="85"/>
      <c r="H76" s="85"/>
      <c r="I76" s="85"/>
      <c r="J76" s="85"/>
    </row>
    <row r="77" spans="2:10" x14ac:dyDescent="0.25">
      <c r="B77" s="102"/>
      <c r="C77" s="81"/>
      <c r="D77" s="85"/>
      <c r="E77" s="85"/>
      <c r="F77" s="85"/>
      <c r="G77" s="85"/>
      <c r="H77" s="85"/>
      <c r="I77" s="85"/>
      <c r="J77" s="85"/>
    </row>
    <row r="78" spans="2:10" x14ac:dyDescent="0.25">
      <c r="B78" s="102"/>
      <c r="C78" s="81"/>
      <c r="D78" s="85"/>
      <c r="E78" s="85"/>
      <c r="F78" s="85"/>
      <c r="G78" s="85"/>
      <c r="H78" s="85"/>
      <c r="I78" s="85"/>
      <c r="J78" s="85"/>
    </row>
    <row r="79" spans="2:10" x14ac:dyDescent="0.25">
      <c r="B79" s="102"/>
      <c r="C79" s="81"/>
      <c r="D79" s="85"/>
      <c r="E79" s="85"/>
      <c r="F79" s="85"/>
      <c r="G79" s="85"/>
      <c r="H79" s="85"/>
      <c r="I79" s="85"/>
      <c r="J79" s="85"/>
    </row>
    <row r="80" spans="2:10" x14ac:dyDescent="0.25">
      <c r="B80" s="102"/>
      <c r="C80" s="81"/>
      <c r="D80" s="85"/>
      <c r="E80" s="85"/>
      <c r="F80" s="85"/>
      <c r="G80" s="85"/>
      <c r="H80" s="85"/>
      <c r="I80" s="85"/>
      <c r="J80" s="85"/>
    </row>
    <row r="81" spans="2:10" x14ac:dyDescent="0.25">
      <c r="B81" s="102"/>
      <c r="C81" s="81"/>
      <c r="D81" s="85"/>
      <c r="E81" s="85"/>
      <c r="F81" s="85"/>
      <c r="G81" s="85"/>
      <c r="H81" s="85"/>
      <c r="I81" s="85"/>
      <c r="J81" s="85"/>
    </row>
    <row r="82" spans="2:10" x14ac:dyDescent="0.25">
      <c r="B82" s="102"/>
      <c r="C82" s="81"/>
      <c r="D82" s="85"/>
      <c r="E82" s="85"/>
      <c r="F82" s="85"/>
      <c r="G82" s="85"/>
      <c r="H82" s="85"/>
      <c r="I82" s="85"/>
      <c r="J82" s="85"/>
    </row>
    <row r="83" spans="2:10" x14ac:dyDescent="0.25">
      <c r="B83" s="102"/>
      <c r="C83" s="81"/>
      <c r="D83" s="85"/>
      <c r="E83" s="85"/>
      <c r="F83" s="85"/>
      <c r="G83" s="85"/>
      <c r="H83" s="85"/>
      <c r="I83" s="85"/>
      <c r="J83" s="85"/>
    </row>
    <row r="84" spans="2:10" x14ac:dyDescent="0.25">
      <c r="B84" s="102"/>
      <c r="C84" s="81"/>
      <c r="D84" s="85"/>
      <c r="E84" s="85"/>
      <c r="F84" s="85"/>
      <c r="G84" s="85"/>
      <c r="H84" s="85"/>
      <c r="I84" s="85"/>
      <c r="J84" s="85"/>
    </row>
    <row r="85" spans="2:10" x14ac:dyDescent="0.25">
      <c r="B85" s="102"/>
      <c r="C85" s="81"/>
      <c r="D85" s="85"/>
      <c r="E85" s="85"/>
      <c r="F85" s="85"/>
      <c r="G85" s="85"/>
      <c r="H85" s="85"/>
      <c r="I85" s="85"/>
      <c r="J85" s="85"/>
    </row>
    <row r="86" spans="2:10" x14ac:dyDescent="0.25">
      <c r="B86" s="102"/>
      <c r="C86" s="81"/>
      <c r="D86" s="85"/>
      <c r="E86" s="85"/>
      <c r="F86" s="85"/>
      <c r="G86" s="85"/>
      <c r="H86" s="85"/>
      <c r="I86" s="85"/>
      <c r="J86" s="85"/>
    </row>
    <row r="87" spans="2:10" x14ac:dyDescent="0.25">
      <c r="B87" s="102"/>
      <c r="C87" s="81"/>
      <c r="D87" s="85"/>
      <c r="E87" s="85"/>
      <c r="F87" s="85"/>
      <c r="G87" s="85"/>
      <c r="H87" s="85"/>
      <c r="I87" s="85"/>
      <c r="J87" s="85"/>
    </row>
    <row r="88" spans="2:10" x14ac:dyDescent="0.25">
      <c r="B88" s="102"/>
      <c r="C88" s="81"/>
      <c r="D88" s="85"/>
      <c r="E88" s="85"/>
      <c r="F88" s="85"/>
      <c r="G88" s="85"/>
      <c r="H88" s="85"/>
      <c r="I88" s="85"/>
      <c r="J88" s="85"/>
    </row>
    <row r="89" spans="2:10" x14ac:dyDescent="0.25">
      <c r="B89" s="102"/>
      <c r="C89" s="81"/>
      <c r="D89" s="85"/>
      <c r="E89" s="85"/>
      <c r="F89" s="85"/>
      <c r="G89" s="85"/>
      <c r="H89" s="85"/>
      <c r="I89" s="85"/>
      <c r="J89" s="85"/>
    </row>
    <row r="90" spans="2:10" x14ac:dyDescent="0.25">
      <c r="B90" s="102"/>
      <c r="C90" s="81"/>
      <c r="D90" s="85"/>
      <c r="E90" s="85"/>
      <c r="F90" s="85"/>
      <c r="G90" s="85"/>
      <c r="H90" s="85"/>
      <c r="I90" s="85"/>
      <c r="J90" s="85"/>
    </row>
    <row r="91" spans="2:10" x14ac:dyDescent="0.25">
      <c r="B91" s="102"/>
      <c r="C91" s="81"/>
      <c r="D91" s="85"/>
      <c r="E91" s="85"/>
      <c r="F91" s="85"/>
      <c r="G91" s="85"/>
      <c r="H91" s="85"/>
      <c r="I91" s="85"/>
      <c r="J91" s="85"/>
    </row>
    <row r="92" spans="2:10" x14ac:dyDescent="0.25">
      <c r="B92" s="102"/>
      <c r="C92" s="81"/>
      <c r="D92" s="85"/>
      <c r="E92" s="85"/>
      <c r="F92" s="85"/>
      <c r="G92" s="85"/>
      <c r="H92" s="85"/>
      <c r="I92" s="85"/>
      <c r="J92" s="85"/>
    </row>
    <row r="93" spans="2:10" x14ac:dyDescent="0.25">
      <c r="B93" s="102"/>
      <c r="C93" s="81"/>
      <c r="D93" s="85"/>
      <c r="E93" s="85"/>
      <c r="F93" s="85"/>
      <c r="G93" s="85"/>
      <c r="H93" s="85"/>
      <c r="I93" s="85"/>
      <c r="J93" s="85"/>
    </row>
    <row r="94" spans="2:10" x14ac:dyDescent="0.25">
      <c r="B94" s="102"/>
      <c r="C94" s="81"/>
      <c r="D94" s="85"/>
      <c r="E94" s="85"/>
      <c r="F94" s="85"/>
      <c r="G94" s="85"/>
      <c r="H94" s="85"/>
      <c r="I94" s="85"/>
      <c r="J94" s="85"/>
    </row>
    <row r="95" spans="2:10" x14ac:dyDescent="0.25">
      <c r="B95" s="102"/>
      <c r="C95" s="81"/>
      <c r="D95" s="85"/>
      <c r="E95" s="85"/>
      <c r="F95" s="85"/>
      <c r="G95" s="85"/>
      <c r="H95" s="85"/>
      <c r="I95" s="85"/>
      <c r="J95" s="85"/>
    </row>
    <row r="96" spans="2:10" x14ac:dyDescent="0.25">
      <c r="B96" s="102"/>
      <c r="C96" s="81"/>
      <c r="D96" s="85"/>
      <c r="E96" s="85"/>
      <c r="F96" s="85"/>
      <c r="G96" s="85"/>
      <c r="H96" s="85"/>
      <c r="I96" s="85"/>
      <c r="J96" s="85"/>
    </row>
    <row r="97" spans="2:10" x14ac:dyDescent="0.25">
      <c r="B97" s="102"/>
      <c r="C97" s="81"/>
      <c r="D97" s="85"/>
      <c r="E97" s="85"/>
      <c r="F97" s="85"/>
      <c r="G97" s="85"/>
      <c r="H97" s="85"/>
      <c r="I97" s="85"/>
      <c r="J97" s="85"/>
    </row>
    <row r="98" spans="2:10" x14ac:dyDescent="0.25">
      <c r="B98" s="102"/>
      <c r="C98" s="81"/>
      <c r="D98" s="85"/>
      <c r="E98" s="85"/>
      <c r="F98" s="85"/>
      <c r="G98" s="85"/>
      <c r="H98" s="85"/>
      <c r="I98" s="85"/>
      <c r="J98" s="85"/>
    </row>
    <row r="99" spans="2:10" x14ac:dyDescent="0.25">
      <c r="B99" s="102"/>
      <c r="C99" s="81"/>
      <c r="D99" s="85"/>
      <c r="E99" s="85"/>
      <c r="F99" s="85"/>
      <c r="G99" s="85"/>
      <c r="H99" s="85"/>
      <c r="I99" s="85"/>
      <c r="J99" s="85"/>
    </row>
    <row r="100" spans="2:10" x14ac:dyDescent="0.25">
      <c r="B100" s="102"/>
      <c r="C100" s="81"/>
      <c r="D100" s="85"/>
      <c r="E100" s="85"/>
      <c r="F100" s="85"/>
      <c r="G100" s="85"/>
      <c r="H100" s="85"/>
      <c r="I100" s="85"/>
      <c r="J100" s="85"/>
    </row>
    <row r="101" spans="2:10" x14ac:dyDescent="0.25">
      <c r="B101" s="102"/>
      <c r="C101" s="81"/>
      <c r="D101" s="85"/>
      <c r="E101" s="85"/>
      <c r="F101" s="85"/>
      <c r="G101" s="85"/>
      <c r="H101" s="85"/>
      <c r="I101" s="85"/>
      <c r="J101" s="85"/>
    </row>
    <row r="102" spans="2:10" x14ac:dyDescent="0.25">
      <c r="B102" s="102"/>
      <c r="C102" s="81"/>
      <c r="D102" s="85"/>
      <c r="E102" s="85"/>
      <c r="F102" s="85"/>
      <c r="G102" s="85"/>
      <c r="H102" s="85"/>
      <c r="I102" s="85"/>
      <c r="J102" s="85"/>
    </row>
    <row r="103" spans="2:10" x14ac:dyDescent="0.25">
      <c r="B103" s="102"/>
      <c r="C103" s="81"/>
      <c r="D103" s="85"/>
      <c r="E103" s="85"/>
      <c r="F103" s="85"/>
      <c r="G103" s="85"/>
      <c r="H103" s="85"/>
      <c r="I103" s="85"/>
      <c r="J103" s="85"/>
    </row>
    <row r="104" spans="2:10" x14ac:dyDescent="0.25">
      <c r="B104" s="102"/>
      <c r="C104" s="81"/>
      <c r="D104" s="85"/>
      <c r="E104" s="85"/>
      <c r="F104" s="85"/>
      <c r="G104" s="85"/>
      <c r="H104" s="85"/>
      <c r="I104" s="85"/>
      <c r="J104" s="85"/>
    </row>
    <row r="105" spans="2:10" x14ac:dyDescent="0.25">
      <c r="B105" s="102"/>
      <c r="C105" s="81"/>
      <c r="D105" s="85"/>
      <c r="E105" s="85"/>
      <c r="F105" s="85"/>
      <c r="G105" s="85"/>
      <c r="H105" s="85"/>
      <c r="I105" s="85"/>
      <c r="J105" s="85"/>
    </row>
    <row r="106" spans="2:10" x14ac:dyDescent="0.25">
      <c r="B106" s="102"/>
      <c r="C106" s="81"/>
      <c r="D106" s="81"/>
      <c r="E106" s="81"/>
      <c r="F106" s="81"/>
      <c r="G106" s="81"/>
      <c r="H106" s="81"/>
      <c r="I106" s="81"/>
      <c r="J106" s="81"/>
    </row>
    <row r="107" spans="2:10" x14ac:dyDescent="0.25">
      <c r="B107" s="102"/>
      <c r="C107" s="81"/>
      <c r="D107" s="81"/>
      <c r="E107" s="81"/>
      <c r="F107" s="81"/>
      <c r="G107" s="81"/>
      <c r="H107" s="81"/>
      <c r="I107" s="81"/>
      <c r="J107" s="81"/>
    </row>
  </sheetData>
  <mergeCells count="11">
    <mergeCell ref="B54:C54"/>
    <mergeCell ref="B3:B5"/>
    <mergeCell ref="C3:C5"/>
    <mergeCell ref="B2:J2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AB74"/>
  <sheetViews>
    <sheetView topLeftCell="B1" zoomScale="80" zoomScaleNormal="80" workbookViewId="0">
      <selection activeCell="B2" sqref="B2:S2"/>
    </sheetView>
  </sheetViews>
  <sheetFormatPr defaultColWidth="9.140625" defaultRowHeight="15" x14ac:dyDescent="0.25"/>
  <cols>
    <col min="1" max="1" width="2" style="67" customWidth="1"/>
    <col min="2" max="2" width="13.7109375" style="67" customWidth="1"/>
    <col min="3" max="3" width="90.7109375" style="67" customWidth="1"/>
    <col min="4" max="19" width="13.7109375" style="67" customWidth="1"/>
    <col min="20" max="20" width="9.140625" style="259"/>
    <col min="21" max="16384" width="9.140625" style="67"/>
  </cols>
  <sheetData>
    <row r="1" spans="2:28" ht="15.75" thickBot="1" x14ac:dyDescent="0.3"/>
    <row r="2" spans="2:28" ht="25.15" customHeight="1" thickTop="1" thickBot="1" x14ac:dyDescent="0.3">
      <c r="B2" s="283" t="s">
        <v>337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92"/>
    </row>
    <row r="3" spans="2:28" ht="25.15" customHeight="1" thickTop="1" thickBot="1" x14ac:dyDescent="0.3">
      <c r="B3" s="266" t="s">
        <v>2</v>
      </c>
      <c r="C3" s="269" t="s">
        <v>84</v>
      </c>
      <c r="D3" s="306" t="s">
        <v>85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274" t="s">
        <v>69</v>
      </c>
    </row>
    <row r="4" spans="2:28" ht="25.15" customHeight="1" thickTop="1" thickBot="1" x14ac:dyDescent="0.3">
      <c r="B4" s="315"/>
      <c r="C4" s="270"/>
      <c r="D4" s="306" t="s">
        <v>86</v>
      </c>
      <c r="E4" s="307"/>
      <c r="F4" s="307"/>
      <c r="G4" s="307"/>
      <c r="H4" s="308"/>
      <c r="I4" s="306" t="s">
        <v>87</v>
      </c>
      <c r="J4" s="307"/>
      <c r="K4" s="307"/>
      <c r="L4" s="307"/>
      <c r="M4" s="308"/>
      <c r="N4" s="306" t="s">
        <v>88</v>
      </c>
      <c r="O4" s="307"/>
      <c r="P4" s="307"/>
      <c r="Q4" s="307"/>
      <c r="R4" s="308"/>
      <c r="S4" s="275"/>
    </row>
    <row r="5" spans="2:28" ht="25.15" customHeight="1" thickTop="1" x14ac:dyDescent="0.25">
      <c r="B5" s="315"/>
      <c r="C5" s="270"/>
      <c r="D5" s="319" t="s">
        <v>81</v>
      </c>
      <c r="E5" s="320"/>
      <c r="F5" s="320"/>
      <c r="G5" s="321"/>
      <c r="H5" s="317" t="s">
        <v>69</v>
      </c>
      <c r="I5" s="319" t="s">
        <v>81</v>
      </c>
      <c r="J5" s="320"/>
      <c r="K5" s="320"/>
      <c r="L5" s="321"/>
      <c r="M5" s="317" t="s">
        <v>69</v>
      </c>
      <c r="N5" s="319" t="s">
        <v>81</v>
      </c>
      <c r="O5" s="320"/>
      <c r="P5" s="320"/>
      <c r="Q5" s="321"/>
      <c r="R5" s="317" t="s">
        <v>69</v>
      </c>
      <c r="S5" s="275"/>
    </row>
    <row r="6" spans="2:28" ht="36.75" customHeight="1" thickBot="1" x14ac:dyDescent="0.3">
      <c r="B6" s="316"/>
      <c r="C6" s="271"/>
      <c r="D6" s="243" t="s">
        <v>72</v>
      </c>
      <c r="E6" s="245" t="s">
        <v>329</v>
      </c>
      <c r="F6" s="245" t="s">
        <v>330</v>
      </c>
      <c r="G6" s="105" t="s">
        <v>73</v>
      </c>
      <c r="H6" s="318"/>
      <c r="I6" s="243" t="s">
        <v>72</v>
      </c>
      <c r="J6" s="245" t="s">
        <v>329</v>
      </c>
      <c r="K6" s="245" t="s">
        <v>330</v>
      </c>
      <c r="L6" s="105" t="s">
        <v>73</v>
      </c>
      <c r="M6" s="318"/>
      <c r="N6" s="243" t="s">
        <v>72</v>
      </c>
      <c r="O6" s="245" t="s">
        <v>329</v>
      </c>
      <c r="P6" s="245" t="s">
        <v>330</v>
      </c>
      <c r="Q6" s="105" t="s">
        <v>73</v>
      </c>
      <c r="R6" s="318"/>
      <c r="S6" s="276"/>
    </row>
    <row r="7" spans="2:28" ht="21.95" customHeight="1" thickTop="1" thickBot="1" x14ac:dyDescent="0.3">
      <c r="B7" s="156">
        <v>0</v>
      </c>
      <c r="C7" s="167" t="s">
        <v>7</v>
      </c>
      <c r="D7" s="168">
        <v>3</v>
      </c>
      <c r="E7" s="169">
        <v>13</v>
      </c>
      <c r="F7" s="169">
        <v>1</v>
      </c>
      <c r="G7" s="170">
        <v>0</v>
      </c>
      <c r="H7" s="171">
        <v>17</v>
      </c>
      <c r="I7" s="168">
        <v>91</v>
      </c>
      <c r="J7" s="169">
        <v>144</v>
      </c>
      <c r="K7" s="169">
        <v>7</v>
      </c>
      <c r="L7" s="170">
        <v>1</v>
      </c>
      <c r="M7" s="171">
        <v>243</v>
      </c>
      <c r="N7" s="168">
        <v>54</v>
      </c>
      <c r="O7" s="169">
        <v>56</v>
      </c>
      <c r="P7" s="169">
        <v>11</v>
      </c>
      <c r="Q7" s="170">
        <v>0</v>
      </c>
      <c r="R7" s="171">
        <v>121</v>
      </c>
      <c r="S7" s="171">
        <v>381</v>
      </c>
      <c r="T7" s="260" t="s">
        <v>206</v>
      </c>
      <c r="U7" s="68"/>
      <c r="V7" s="91"/>
      <c r="W7" s="68"/>
      <c r="X7" s="68"/>
      <c r="Y7" s="68"/>
      <c r="Z7" s="68"/>
      <c r="AA7" s="68"/>
      <c r="AB7" s="68"/>
    </row>
    <row r="8" spans="2:28" ht="21.95" customHeight="1" thickTop="1" thickBot="1" x14ac:dyDescent="0.3">
      <c r="B8" s="114" t="s">
        <v>8</v>
      </c>
      <c r="C8" s="115" t="s">
        <v>9</v>
      </c>
      <c r="D8" s="168">
        <v>46</v>
      </c>
      <c r="E8" s="169">
        <v>114</v>
      </c>
      <c r="F8" s="169">
        <v>1</v>
      </c>
      <c r="G8" s="170">
        <v>0</v>
      </c>
      <c r="H8" s="171">
        <v>161</v>
      </c>
      <c r="I8" s="168">
        <v>584</v>
      </c>
      <c r="J8" s="169">
        <v>1045</v>
      </c>
      <c r="K8" s="169">
        <v>22</v>
      </c>
      <c r="L8" s="170">
        <v>0</v>
      </c>
      <c r="M8" s="171">
        <v>1651</v>
      </c>
      <c r="N8" s="168">
        <v>317</v>
      </c>
      <c r="O8" s="169">
        <v>620</v>
      </c>
      <c r="P8" s="169">
        <v>30</v>
      </c>
      <c r="Q8" s="170">
        <v>0</v>
      </c>
      <c r="R8" s="171">
        <v>967</v>
      </c>
      <c r="S8" s="171">
        <v>2779</v>
      </c>
      <c r="U8" s="68"/>
      <c r="V8" s="68"/>
      <c r="W8" s="68"/>
      <c r="X8" s="68"/>
      <c r="Y8" s="68"/>
      <c r="Z8" s="68"/>
      <c r="AA8" s="68"/>
      <c r="AB8" s="68"/>
    </row>
    <row r="9" spans="2:28" ht="21.95" customHeight="1" thickTop="1" x14ac:dyDescent="0.25">
      <c r="B9" s="124">
        <v>10</v>
      </c>
      <c r="C9" s="125" t="s">
        <v>10</v>
      </c>
      <c r="D9" s="148">
        <v>5</v>
      </c>
      <c r="E9" s="130">
        <v>11</v>
      </c>
      <c r="F9" s="149">
        <v>0</v>
      </c>
      <c r="G9" s="172">
        <v>0</v>
      </c>
      <c r="H9" s="173">
        <v>16</v>
      </c>
      <c r="I9" s="148">
        <v>44</v>
      </c>
      <c r="J9" s="130">
        <v>74</v>
      </c>
      <c r="K9" s="149">
        <v>1</v>
      </c>
      <c r="L9" s="172">
        <v>0</v>
      </c>
      <c r="M9" s="173">
        <v>119</v>
      </c>
      <c r="N9" s="148">
        <v>24</v>
      </c>
      <c r="O9" s="130">
        <v>48</v>
      </c>
      <c r="P9" s="149">
        <v>1</v>
      </c>
      <c r="Q9" s="172">
        <v>0</v>
      </c>
      <c r="R9" s="173">
        <v>73</v>
      </c>
      <c r="S9" s="173">
        <v>208</v>
      </c>
      <c r="T9" s="260" t="s">
        <v>207</v>
      </c>
      <c r="U9" s="68"/>
      <c r="V9" s="68"/>
      <c r="W9" s="68"/>
      <c r="X9" s="68"/>
      <c r="Y9" s="68"/>
      <c r="Z9" s="68"/>
      <c r="AA9" s="68"/>
      <c r="AB9" s="68"/>
    </row>
    <row r="10" spans="2:28" ht="21.95" customHeight="1" x14ac:dyDescent="0.25">
      <c r="B10" s="124">
        <v>11</v>
      </c>
      <c r="C10" s="125" t="s">
        <v>11</v>
      </c>
      <c r="D10" s="148">
        <v>36</v>
      </c>
      <c r="E10" s="130">
        <v>96</v>
      </c>
      <c r="F10" s="149">
        <v>1</v>
      </c>
      <c r="G10" s="172">
        <v>0</v>
      </c>
      <c r="H10" s="173">
        <v>133</v>
      </c>
      <c r="I10" s="148">
        <v>511</v>
      </c>
      <c r="J10" s="130">
        <v>878</v>
      </c>
      <c r="K10" s="149">
        <v>21</v>
      </c>
      <c r="L10" s="172">
        <v>0</v>
      </c>
      <c r="M10" s="173">
        <v>1410</v>
      </c>
      <c r="N10" s="148">
        <v>265</v>
      </c>
      <c r="O10" s="130">
        <v>530</v>
      </c>
      <c r="P10" s="149">
        <v>28</v>
      </c>
      <c r="Q10" s="172">
        <v>0</v>
      </c>
      <c r="R10" s="173">
        <v>823</v>
      </c>
      <c r="S10" s="173">
        <v>2366</v>
      </c>
      <c r="T10" s="260" t="s">
        <v>208</v>
      </c>
      <c r="U10" s="68"/>
      <c r="V10" s="68"/>
      <c r="W10" s="68"/>
      <c r="X10" s="68"/>
      <c r="Y10" s="68"/>
      <c r="Z10" s="68"/>
      <c r="AA10" s="68"/>
      <c r="AB10" s="68"/>
    </row>
    <row r="11" spans="2:28" ht="21.95" customHeight="1" x14ac:dyDescent="0.25">
      <c r="B11" s="124">
        <v>12</v>
      </c>
      <c r="C11" s="125" t="s">
        <v>12</v>
      </c>
      <c r="D11" s="148">
        <v>3</v>
      </c>
      <c r="E11" s="130">
        <v>7</v>
      </c>
      <c r="F11" s="149">
        <v>0</v>
      </c>
      <c r="G11" s="172">
        <v>0</v>
      </c>
      <c r="H11" s="173">
        <v>10</v>
      </c>
      <c r="I11" s="148">
        <v>25</v>
      </c>
      <c r="J11" s="130">
        <v>74</v>
      </c>
      <c r="K11" s="149">
        <v>0</v>
      </c>
      <c r="L11" s="172">
        <v>0</v>
      </c>
      <c r="M11" s="173">
        <v>99</v>
      </c>
      <c r="N11" s="148">
        <v>23</v>
      </c>
      <c r="O11" s="130">
        <v>30</v>
      </c>
      <c r="P11" s="149">
        <v>1</v>
      </c>
      <c r="Q11" s="172">
        <v>0</v>
      </c>
      <c r="R11" s="173">
        <v>54</v>
      </c>
      <c r="S11" s="173">
        <v>163</v>
      </c>
      <c r="T11" s="260" t="s">
        <v>209</v>
      </c>
      <c r="U11" s="68"/>
      <c r="V11" s="68"/>
      <c r="W11" s="68"/>
      <c r="X11" s="68"/>
      <c r="Y11" s="68"/>
      <c r="Z11" s="68"/>
      <c r="AA11" s="68"/>
      <c r="AB11" s="68"/>
    </row>
    <row r="12" spans="2:28" ht="21.95" customHeight="1" x14ac:dyDescent="0.25">
      <c r="B12" s="124">
        <v>13</v>
      </c>
      <c r="C12" s="125" t="s">
        <v>13</v>
      </c>
      <c r="D12" s="148">
        <v>0</v>
      </c>
      <c r="E12" s="130">
        <v>0</v>
      </c>
      <c r="F12" s="149">
        <v>0</v>
      </c>
      <c r="G12" s="172">
        <v>0</v>
      </c>
      <c r="H12" s="173">
        <v>0</v>
      </c>
      <c r="I12" s="148">
        <v>0</v>
      </c>
      <c r="J12" s="130">
        <v>1</v>
      </c>
      <c r="K12" s="149">
        <v>0</v>
      </c>
      <c r="L12" s="172">
        <v>0</v>
      </c>
      <c r="M12" s="173">
        <v>1</v>
      </c>
      <c r="N12" s="148">
        <v>0</v>
      </c>
      <c r="O12" s="130">
        <v>1</v>
      </c>
      <c r="P12" s="149">
        <v>0</v>
      </c>
      <c r="Q12" s="172">
        <v>0</v>
      </c>
      <c r="R12" s="173">
        <v>1</v>
      </c>
      <c r="S12" s="173">
        <v>2</v>
      </c>
      <c r="T12" s="260" t="s">
        <v>210</v>
      </c>
      <c r="U12" s="68"/>
      <c r="V12" s="68"/>
      <c r="W12" s="68"/>
      <c r="X12" s="68"/>
      <c r="Y12" s="68"/>
      <c r="Z12" s="68"/>
      <c r="AA12" s="68"/>
      <c r="AB12" s="68"/>
    </row>
    <row r="13" spans="2:28" ht="21.95" customHeight="1" thickBot="1" x14ac:dyDescent="0.3">
      <c r="B13" s="124">
        <v>19</v>
      </c>
      <c r="C13" s="125" t="s">
        <v>14</v>
      </c>
      <c r="D13" s="148">
        <v>2</v>
      </c>
      <c r="E13" s="130">
        <v>0</v>
      </c>
      <c r="F13" s="149">
        <v>0</v>
      </c>
      <c r="G13" s="172">
        <v>0</v>
      </c>
      <c r="H13" s="173">
        <v>2</v>
      </c>
      <c r="I13" s="148">
        <v>4</v>
      </c>
      <c r="J13" s="130">
        <v>18</v>
      </c>
      <c r="K13" s="149">
        <v>0</v>
      </c>
      <c r="L13" s="172">
        <v>0</v>
      </c>
      <c r="M13" s="173">
        <v>22</v>
      </c>
      <c r="N13" s="148">
        <v>5</v>
      </c>
      <c r="O13" s="130">
        <v>11</v>
      </c>
      <c r="P13" s="149">
        <v>0</v>
      </c>
      <c r="Q13" s="172">
        <v>0</v>
      </c>
      <c r="R13" s="173">
        <v>16</v>
      </c>
      <c r="S13" s="173">
        <v>40</v>
      </c>
      <c r="T13" s="260" t="s">
        <v>211</v>
      </c>
      <c r="U13" s="68"/>
      <c r="V13" s="68"/>
      <c r="W13" s="68"/>
      <c r="X13" s="68"/>
      <c r="Y13" s="68"/>
      <c r="Z13" s="68"/>
      <c r="AA13" s="68"/>
      <c r="AB13" s="68"/>
    </row>
    <row r="14" spans="2:28" ht="21.95" customHeight="1" thickTop="1" thickBot="1" x14ac:dyDescent="0.3">
      <c r="B14" s="132">
        <v>2</v>
      </c>
      <c r="C14" s="133" t="s">
        <v>15</v>
      </c>
      <c r="D14" s="168">
        <v>3</v>
      </c>
      <c r="E14" s="169">
        <v>22</v>
      </c>
      <c r="F14" s="169">
        <v>1</v>
      </c>
      <c r="G14" s="170">
        <v>0</v>
      </c>
      <c r="H14" s="171">
        <v>26</v>
      </c>
      <c r="I14" s="168">
        <v>34</v>
      </c>
      <c r="J14" s="169">
        <v>306</v>
      </c>
      <c r="K14" s="169">
        <v>51</v>
      </c>
      <c r="L14" s="170">
        <v>0</v>
      </c>
      <c r="M14" s="171">
        <v>391</v>
      </c>
      <c r="N14" s="168">
        <v>38</v>
      </c>
      <c r="O14" s="169">
        <v>255</v>
      </c>
      <c r="P14" s="169">
        <v>52</v>
      </c>
      <c r="Q14" s="170">
        <v>0</v>
      </c>
      <c r="R14" s="171">
        <v>345</v>
      </c>
      <c r="S14" s="171">
        <v>762</v>
      </c>
      <c r="U14" s="68"/>
      <c r="V14" s="68"/>
      <c r="W14" s="68"/>
      <c r="X14" s="68"/>
      <c r="Y14" s="68"/>
      <c r="Z14" s="68"/>
      <c r="AA14" s="68"/>
      <c r="AB14" s="68"/>
    </row>
    <row r="15" spans="2:28" ht="21.95" customHeight="1" thickTop="1" x14ac:dyDescent="0.25">
      <c r="B15" s="124">
        <v>20</v>
      </c>
      <c r="C15" s="125" t="s">
        <v>16</v>
      </c>
      <c r="D15" s="148">
        <v>2</v>
      </c>
      <c r="E15" s="130">
        <v>6</v>
      </c>
      <c r="F15" s="149">
        <v>0</v>
      </c>
      <c r="G15" s="172">
        <v>0</v>
      </c>
      <c r="H15" s="173">
        <v>8</v>
      </c>
      <c r="I15" s="148">
        <v>11</v>
      </c>
      <c r="J15" s="130">
        <v>123</v>
      </c>
      <c r="K15" s="149">
        <v>19</v>
      </c>
      <c r="L15" s="172">
        <v>0</v>
      </c>
      <c r="M15" s="173">
        <v>153</v>
      </c>
      <c r="N15" s="148">
        <v>14</v>
      </c>
      <c r="O15" s="130">
        <v>105</v>
      </c>
      <c r="P15" s="149">
        <v>30</v>
      </c>
      <c r="Q15" s="172">
        <v>0</v>
      </c>
      <c r="R15" s="173">
        <v>149</v>
      </c>
      <c r="S15" s="173">
        <v>310</v>
      </c>
      <c r="T15" s="260" t="s">
        <v>212</v>
      </c>
      <c r="U15" s="68"/>
      <c r="V15" s="68"/>
      <c r="W15" s="68"/>
      <c r="X15" s="68"/>
      <c r="Y15" s="68"/>
      <c r="Z15" s="68"/>
      <c r="AA15" s="68"/>
      <c r="AB15" s="68"/>
    </row>
    <row r="16" spans="2:28" ht="21.95" customHeight="1" x14ac:dyDescent="0.25">
      <c r="B16" s="124">
        <v>21</v>
      </c>
      <c r="C16" s="125" t="s">
        <v>17</v>
      </c>
      <c r="D16" s="148">
        <v>1</v>
      </c>
      <c r="E16" s="130">
        <v>15</v>
      </c>
      <c r="F16" s="149">
        <v>1</v>
      </c>
      <c r="G16" s="172">
        <v>0</v>
      </c>
      <c r="H16" s="173">
        <v>17</v>
      </c>
      <c r="I16" s="148">
        <v>18</v>
      </c>
      <c r="J16" s="130">
        <v>170</v>
      </c>
      <c r="K16" s="149">
        <v>28</v>
      </c>
      <c r="L16" s="172">
        <v>0</v>
      </c>
      <c r="M16" s="173">
        <v>216</v>
      </c>
      <c r="N16" s="148">
        <v>23</v>
      </c>
      <c r="O16" s="130">
        <v>141</v>
      </c>
      <c r="P16" s="149">
        <v>17</v>
      </c>
      <c r="Q16" s="172">
        <v>0</v>
      </c>
      <c r="R16" s="173">
        <v>181</v>
      </c>
      <c r="S16" s="173">
        <v>414</v>
      </c>
      <c r="T16" s="260" t="s">
        <v>213</v>
      </c>
      <c r="U16" s="68"/>
      <c r="V16" s="68"/>
      <c r="W16" s="68"/>
      <c r="X16" s="68"/>
      <c r="Y16" s="68"/>
      <c r="Z16" s="68"/>
      <c r="AA16" s="68"/>
      <c r="AB16" s="68"/>
    </row>
    <row r="17" spans="2:28" ht="21.95" customHeight="1" x14ac:dyDescent="0.25">
      <c r="B17" s="124">
        <v>22</v>
      </c>
      <c r="C17" s="125" t="s">
        <v>18</v>
      </c>
      <c r="D17" s="148">
        <v>0</v>
      </c>
      <c r="E17" s="130">
        <v>0</v>
      </c>
      <c r="F17" s="149">
        <v>0</v>
      </c>
      <c r="G17" s="172">
        <v>0</v>
      </c>
      <c r="H17" s="173">
        <v>0</v>
      </c>
      <c r="I17" s="148">
        <v>1</v>
      </c>
      <c r="J17" s="130">
        <v>0</v>
      </c>
      <c r="K17" s="149">
        <v>2</v>
      </c>
      <c r="L17" s="172">
        <v>0</v>
      </c>
      <c r="M17" s="173">
        <v>3</v>
      </c>
      <c r="N17" s="148">
        <v>0</v>
      </c>
      <c r="O17" s="130">
        <v>2</v>
      </c>
      <c r="P17" s="149">
        <v>1</v>
      </c>
      <c r="Q17" s="172">
        <v>0</v>
      </c>
      <c r="R17" s="173">
        <v>3</v>
      </c>
      <c r="S17" s="173">
        <v>6</v>
      </c>
      <c r="T17" s="260" t="s">
        <v>214</v>
      </c>
      <c r="U17" s="68"/>
      <c r="V17" s="68"/>
      <c r="W17" s="68"/>
      <c r="X17" s="68"/>
      <c r="Y17" s="68"/>
      <c r="Z17" s="68"/>
      <c r="AA17" s="68"/>
      <c r="AB17" s="68"/>
    </row>
    <row r="18" spans="2:28" ht="21.95" customHeight="1" thickBot="1" x14ac:dyDescent="0.3">
      <c r="B18" s="124">
        <v>29</v>
      </c>
      <c r="C18" s="125" t="s">
        <v>19</v>
      </c>
      <c r="D18" s="148">
        <v>0</v>
      </c>
      <c r="E18" s="130">
        <v>1</v>
      </c>
      <c r="F18" s="149">
        <v>0</v>
      </c>
      <c r="G18" s="172">
        <v>0</v>
      </c>
      <c r="H18" s="173">
        <v>1</v>
      </c>
      <c r="I18" s="148">
        <v>4</v>
      </c>
      <c r="J18" s="130">
        <v>13</v>
      </c>
      <c r="K18" s="149">
        <v>2</v>
      </c>
      <c r="L18" s="172">
        <v>0</v>
      </c>
      <c r="M18" s="173">
        <v>19</v>
      </c>
      <c r="N18" s="148">
        <v>1</v>
      </c>
      <c r="O18" s="130">
        <v>7</v>
      </c>
      <c r="P18" s="149">
        <v>4</v>
      </c>
      <c r="Q18" s="172">
        <v>0</v>
      </c>
      <c r="R18" s="173">
        <v>12</v>
      </c>
      <c r="S18" s="173">
        <v>32</v>
      </c>
      <c r="T18" s="260" t="s">
        <v>215</v>
      </c>
      <c r="U18" s="68"/>
      <c r="V18" s="68"/>
      <c r="W18" s="68"/>
      <c r="X18" s="68"/>
      <c r="Y18" s="68"/>
      <c r="Z18" s="68"/>
      <c r="AA18" s="68"/>
      <c r="AB18" s="68"/>
    </row>
    <row r="19" spans="2:28" ht="21.95" customHeight="1" thickTop="1" thickBot="1" x14ac:dyDescent="0.3">
      <c r="B19" s="132">
        <v>3</v>
      </c>
      <c r="C19" s="133" t="s">
        <v>20</v>
      </c>
      <c r="D19" s="168">
        <v>26</v>
      </c>
      <c r="E19" s="169">
        <v>72</v>
      </c>
      <c r="F19" s="169">
        <v>2</v>
      </c>
      <c r="G19" s="170">
        <v>0</v>
      </c>
      <c r="H19" s="171">
        <v>100</v>
      </c>
      <c r="I19" s="168">
        <v>317</v>
      </c>
      <c r="J19" s="169">
        <v>808</v>
      </c>
      <c r="K19" s="169">
        <v>22</v>
      </c>
      <c r="L19" s="170">
        <v>0</v>
      </c>
      <c r="M19" s="171">
        <v>1147</v>
      </c>
      <c r="N19" s="168">
        <v>165</v>
      </c>
      <c r="O19" s="169">
        <v>421</v>
      </c>
      <c r="P19" s="169">
        <v>28</v>
      </c>
      <c r="Q19" s="170">
        <v>0</v>
      </c>
      <c r="R19" s="171">
        <v>614</v>
      </c>
      <c r="S19" s="171">
        <v>1861</v>
      </c>
      <c r="U19" s="68"/>
      <c r="V19" s="68"/>
      <c r="W19" s="68"/>
      <c r="X19" s="68"/>
      <c r="Y19" s="68"/>
      <c r="Z19" s="68"/>
      <c r="AA19" s="68"/>
      <c r="AB19" s="68"/>
    </row>
    <row r="20" spans="2:28" ht="21.95" customHeight="1" thickTop="1" x14ac:dyDescent="0.25">
      <c r="B20" s="124">
        <v>30</v>
      </c>
      <c r="C20" s="125" t="s">
        <v>21</v>
      </c>
      <c r="D20" s="148">
        <v>13</v>
      </c>
      <c r="E20" s="130">
        <v>33</v>
      </c>
      <c r="F20" s="149">
        <v>0</v>
      </c>
      <c r="G20" s="172">
        <v>0</v>
      </c>
      <c r="H20" s="173">
        <v>46</v>
      </c>
      <c r="I20" s="148">
        <v>141</v>
      </c>
      <c r="J20" s="130">
        <v>345</v>
      </c>
      <c r="K20" s="149">
        <v>4</v>
      </c>
      <c r="L20" s="172">
        <v>0</v>
      </c>
      <c r="M20" s="173">
        <v>490</v>
      </c>
      <c r="N20" s="148">
        <v>74</v>
      </c>
      <c r="O20" s="130">
        <v>187</v>
      </c>
      <c r="P20" s="149">
        <v>11</v>
      </c>
      <c r="Q20" s="172">
        <v>0</v>
      </c>
      <c r="R20" s="173">
        <v>272</v>
      </c>
      <c r="S20" s="173">
        <v>808</v>
      </c>
      <c r="T20" s="260" t="s">
        <v>216</v>
      </c>
      <c r="U20" s="68"/>
      <c r="V20" s="68"/>
      <c r="W20" s="68"/>
      <c r="X20" s="68"/>
      <c r="Y20" s="68"/>
      <c r="Z20" s="68"/>
      <c r="AA20" s="68"/>
      <c r="AB20" s="68"/>
    </row>
    <row r="21" spans="2:28" ht="21.95" customHeight="1" x14ac:dyDescent="0.25">
      <c r="B21" s="124">
        <v>31</v>
      </c>
      <c r="C21" s="125" t="s">
        <v>22</v>
      </c>
      <c r="D21" s="148">
        <v>0</v>
      </c>
      <c r="E21" s="130">
        <v>1</v>
      </c>
      <c r="F21" s="149">
        <v>0</v>
      </c>
      <c r="G21" s="172">
        <v>0</v>
      </c>
      <c r="H21" s="173">
        <v>1</v>
      </c>
      <c r="I21" s="148">
        <v>15</v>
      </c>
      <c r="J21" s="130">
        <v>39</v>
      </c>
      <c r="K21" s="149">
        <v>1</v>
      </c>
      <c r="L21" s="172">
        <v>0</v>
      </c>
      <c r="M21" s="173">
        <v>55</v>
      </c>
      <c r="N21" s="148">
        <v>5</v>
      </c>
      <c r="O21" s="130">
        <v>19</v>
      </c>
      <c r="P21" s="149">
        <v>4</v>
      </c>
      <c r="Q21" s="172">
        <v>0</v>
      </c>
      <c r="R21" s="173">
        <v>28</v>
      </c>
      <c r="S21" s="173">
        <v>84</v>
      </c>
      <c r="T21" s="260" t="s">
        <v>217</v>
      </c>
      <c r="U21" s="68"/>
      <c r="V21" s="68"/>
      <c r="W21" s="68"/>
      <c r="X21" s="68"/>
      <c r="Y21" s="68"/>
      <c r="Z21" s="68"/>
      <c r="AA21" s="68"/>
      <c r="AB21" s="68"/>
    </row>
    <row r="22" spans="2:28" ht="21.95" customHeight="1" x14ac:dyDescent="0.25">
      <c r="B22" s="124">
        <v>32</v>
      </c>
      <c r="C22" s="125" t="s">
        <v>23</v>
      </c>
      <c r="D22" s="148">
        <v>11</v>
      </c>
      <c r="E22" s="130">
        <v>29</v>
      </c>
      <c r="F22" s="149">
        <v>2</v>
      </c>
      <c r="G22" s="172">
        <v>0</v>
      </c>
      <c r="H22" s="173">
        <v>42</v>
      </c>
      <c r="I22" s="148">
        <v>120</v>
      </c>
      <c r="J22" s="130">
        <v>345</v>
      </c>
      <c r="K22" s="149">
        <v>11</v>
      </c>
      <c r="L22" s="172">
        <v>0</v>
      </c>
      <c r="M22" s="173">
        <v>476</v>
      </c>
      <c r="N22" s="148">
        <v>70</v>
      </c>
      <c r="O22" s="130">
        <v>172</v>
      </c>
      <c r="P22" s="149">
        <v>10</v>
      </c>
      <c r="Q22" s="172">
        <v>0</v>
      </c>
      <c r="R22" s="173">
        <v>252</v>
      </c>
      <c r="S22" s="173">
        <v>770</v>
      </c>
      <c r="T22" s="260" t="s">
        <v>218</v>
      </c>
      <c r="U22" s="68"/>
      <c r="V22" s="68"/>
      <c r="W22" s="68"/>
      <c r="X22" s="68"/>
      <c r="Y22" s="68"/>
      <c r="Z22" s="68"/>
      <c r="AA22" s="68"/>
      <c r="AB22" s="68"/>
    </row>
    <row r="23" spans="2:28" ht="21.95" customHeight="1" thickBot="1" x14ac:dyDescent="0.3">
      <c r="B23" s="124">
        <v>39</v>
      </c>
      <c r="C23" s="125" t="s">
        <v>24</v>
      </c>
      <c r="D23" s="148">
        <v>2</v>
      </c>
      <c r="E23" s="130">
        <v>9</v>
      </c>
      <c r="F23" s="149">
        <v>0</v>
      </c>
      <c r="G23" s="172">
        <v>0</v>
      </c>
      <c r="H23" s="173">
        <v>11</v>
      </c>
      <c r="I23" s="148">
        <v>41</v>
      </c>
      <c r="J23" s="130">
        <v>79</v>
      </c>
      <c r="K23" s="149">
        <v>6</v>
      </c>
      <c r="L23" s="172">
        <v>0</v>
      </c>
      <c r="M23" s="173">
        <v>126</v>
      </c>
      <c r="N23" s="148">
        <v>16</v>
      </c>
      <c r="O23" s="130">
        <v>43</v>
      </c>
      <c r="P23" s="149">
        <v>3</v>
      </c>
      <c r="Q23" s="172">
        <v>0</v>
      </c>
      <c r="R23" s="173">
        <v>62</v>
      </c>
      <c r="S23" s="173">
        <v>199</v>
      </c>
      <c r="T23" s="260" t="s">
        <v>219</v>
      </c>
      <c r="U23" s="68"/>
      <c r="V23" s="68"/>
      <c r="W23" s="68"/>
      <c r="X23" s="68"/>
      <c r="Y23" s="68"/>
      <c r="Z23" s="68"/>
      <c r="AA23" s="68"/>
      <c r="AB23" s="68"/>
    </row>
    <row r="24" spans="2:28" ht="21.95" customHeight="1" thickTop="1" thickBot="1" x14ac:dyDescent="0.3">
      <c r="B24" s="132">
        <v>4</v>
      </c>
      <c r="C24" s="133" t="s">
        <v>25</v>
      </c>
      <c r="D24" s="168">
        <v>0</v>
      </c>
      <c r="E24" s="169">
        <v>0</v>
      </c>
      <c r="F24" s="169">
        <v>0</v>
      </c>
      <c r="G24" s="170">
        <v>0</v>
      </c>
      <c r="H24" s="171">
        <v>0</v>
      </c>
      <c r="I24" s="168">
        <v>0</v>
      </c>
      <c r="J24" s="169">
        <v>0</v>
      </c>
      <c r="K24" s="169">
        <v>0</v>
      </c>
      <c r="L24" s="170">
        <v>0</v>
      </c>
      <c r="M24" s="171">
        <v>0</v>
      </c>
      <c r="N24" s="168">
        <v>0</v>
      </c>
      <c r="O24" s="169">
        <v>0</v>
      </c>
      <c r="P24" s="169">
        <v>0</v>
      </c>
      <c r="Q24" s="170">
        <v>0</v>
      </c>
      <c r="R24" s="171">
        <v>0</v>
      </c>
      <c r="S24" s="171">
        <v>0</v>
      </c>
      <c r="U24" s="68"/>
      <c r="V24" s="68"/>
      <c r="W24" s="68"/>
      <c r="X24" s="68"/>
      <c r="Y24" s="68"/>
      <c r="Z24" s="68"/>
      <c r="AA24" s="68"/>
      <c r="AB24" s="68"/>
    </row>
    <row r="25" spans="2:28" ht="21.95" customHeight="1" thickTop="1" x14ac:dyDescent="0.25">
      <c r="B25" s="124">
        <v>40</v>
      </c>
      <c r="C25" s="125" t="s">
        <v>26</v>
      </c>
      <c r="D25" s="148">
        <v>0</v>
      </c>
      <c r="E25" s="130">
        <v>0</v>
      </c>
      <c r="F25" s="149">
        <v>0</v>
      </c>
      <c r="G25" s="172">
        <v>0</v>
      </c>
      <c r="H25" s="173">
        <v>0</v>
      </c>
      <c r="I25" s="148">
        <v>0</v>
      </c>
      <c r="J25" s="130">
        <v>0</v>
      </c>
      <c r="K25" s="149">
        <v>0</v>
      </c>
      <c r="L25" s="172">
        <v>0</v>
      </c>
      <c r="M25" s="173">
        <v>0</v>
      </c>
      <c r="N25" s="148">
        <v>0</v>
      </c>
      <c r="O25" s="130">
        <v>0</v>
      </c>
      <c r="P25" s="149">
        <v>0</v>
      </c>
      <c r="Q25" s="172">
        <v>0</v>
      </c>
      <c r="R25" s="173">
        <v>0</v>
      </c>
      <c r="S25" s="173">
        <v>0</v>
      </c>
      <c r="T25" s="260" t="s">
        <v>220</v>
      </c>
      <c r="U25" s="68"/>
      <c r="V25" s="68"/>
      <c r="W25" s="68"/>
      <c r="X25" s="68"/>
      <c r="Y25" s="68"/>
      <c r="Z25" s="68"/>
      <c r="AA25" s="68"/>
      <c r="AB25" s="68"/>
    </row>
    <row r="26" spans="2:28" ht="21.95" customHeight="1" thickBot="1" x14ac:dyDescent="0.3">
      <c r="B26" s="124">
        <v>41</v>
      </c>
      <c r="C26" s="125" t="s">
        <v>27</v>
      </c>
      <c r="D26" s="148">
        <v>0</v>
      </c>
      <c r="E26" s="130">
        <v>0</v>
      </c>
      <c r="F26" s="149">
        <v>0</v>
      </c>
      <c r="G26" s="172">
        <v>0</v>
      </c>
      <c r="H26" s="173">
        <v>0</v>
      </c>
      <c r="I26" s="148">
        <v>0</v>
      </c>
      <c r="J26" s="130">
        <v>0</v>
      </c>
      <c r="K26" s="149">
        <v>0</v>
      </c>
      <c r="L26" s="172">
        <v>0</v>
      </c>
      <c r="M26" s="173">
        <v>0</v>
      </c>
      <c r="N26" s="148">
        <v>0</v>
      </c>
      <c r="O26" s="130">
        <v>0</v>
      </c>
      <c r="P26" s="149">
        <v>0</v>
      </c>
      <c r="Q26" s="172">
        <v>0</v>
      </c>
      <c r="R26" s="173">
        <v>0</v>
      </c>
      <c r="S26" s="173">
        <v>0</v>
      </c>
      <c r="T26" s="260" t="s">
        <v>221</v>
      </c>
      <c r="U26" s="68"/>
      <c r="V26" s="68"/>
      <c r="W26" s="68"/>
      <c r="X26" s="68"/>
      <c r="Y26" s="68"/>
      <c r="Z26" s="68"/>
      <c r="AA26" s="68"/>
      <c r="AB26" s="68"/>
    </row>
    <row r="27" spans="2:28" ht="21.95" customHeight="1" thickTop="1" thickBot="1" x14ac:dyDescent="0.3">
      <c r="B27" s="132">
        <v>5</v>
      </c>
      <c r="C27" s="133" t="s">
        <v>28</v>
      </c>
      <c r="D27" s="168">
        <v>10</v>
      </c>
      <c r="E27" s="169">
        <v>22</v>
      </c>
      <c r="F27" s="169">
        <v>0</v>
      </c>
      <c r="G27" s="170">
        <v>0</v>
      </c>
      <c r="H27" s="171">
        <v>32</v>
      </c>
      <c r="I27" s="168">
        <v>71</v>
      </c>
      <c r="J27" s="169">
        <v>246</v>
      </c>
      <c r="K27" s="169">
        <v>13</v>
      </c>
      <c r="L27" s="170">
        <v>1</v>
      </c>
      <c r="M27" s="171">
        <v>331</v>
      </c>
      <c r="N27" s="168">
        <v>35</v>
      </c>
      <c r="O27" s="169">
        <v>92</v>
      </c>
      <c r="P27" s="169">
        <v>11</v>
      </c>
      <c r="Q27" s="170">
        <v>0</v>
      </c>
      <c r="R27" s="171">
        <v>138</v>
      </c>
      <c r="S27" s="171">
        <v>501</v>
      </c>
      <c r="U27" s="68"/>
      <c r="V27" s="68"/>
      <c r="W27" s="68"/>
      <c r="X27" s="68"/>
      <c r="Y27" s="68"/>
      <c r="Z27" s="68"/>
      <c r="AA27" s="68"/>
      <c r="AB27" s="68"/>
    </row>
    <row r="28" spans="2:28" ht="21.95" customHeight="1" thickTop="1" x14ac:dyDescent="0.25">
      <c r="B28" s="124">
        <v>50</v>
      </c>
      <c r="C28" s="125" t="s">
        <v>30</v>
      </c>
      <c r="D28" s="148">
        <v>7</v>
      </c>
      <c r="E28" s="130">
        <v>15</v>
      </c>
      <c r="F28" s="149">
        <v>0</v>
      </c>
      <c r="G28" s="172">
        <v>0</v>
      </c>
      <c r="H28" s="173">
        <v>22</v>
      </c>
      <c r="I28" s="148">
        <v>48</v>
      </c>
      <c r="J28" s="130">
        <v>140</v>
      </c>
      <c r="K28" s="149">
        <v>8</v>
      </c>
      <c r="L28" s="172">
        <v>0</v>
      </c>
      <c r="M28" s="173">
        <v>196</v>
      </c>
      <c r="N28" s="148">
        <v>23</v>
      </c>
      <c r="O28" s="130">
        <v>49</v>
      </c>
      <c r="P28" s="149">
        <v>6</v>
      </c>
      <c r="Q28" s="172">
        <v>0</v>
      </c>
      <c r="R28" s="173">
        <v>78</v>
      </c>
      <c r="S28" s="173">
        <v>296</v>
      </c>
      <c r="T28" s="260" t="s">
        <v>222</v>
      </c>
      <c r="U28" s="68"/>
      <c r="V28" s="68"/>
      <c r="W28" s="68"/>
      <c r="X28" s="68"/>
      <c r="Y28" s="68"/>
      <c r="Z28" s="68"/>
      <c r="AA28" s="68"/>
      <c r="AB28" s="68"/>
    </row>
    <row r="29" spans="2:28" ht="21.95" customHeight="1" x14ac:dyDescent="0.25">
      <c r="B29" s="124">
        <v>51</v>
      </c>
      <c r="C29" s="125" t="s">
        <v>30</v>
      </c>
      <c r="D29" s="148">
        <v>1</v>
      </c>
      <c r="E29" s="130">
        <v>3</v>
      </c>
      <c r="F29" s="149">
        <v>0</v>
      </c>
      <c r="G29" s="172">
        <v>0</v>
      </c>
      <c r="H29" s="173">
        <v>4</v>
      </c>
      <c r="I29" s="148">
        <v>14</v>
      </c>
      <c r="J29" s="130">
        <v>57</v>
      </c>
      <c r="K29" s="149">
        <v>1</v>
      </c>
      <c r="L29" s="172">
        <v>0</v>
      </c>
      <c r="M29" s="173">
        <v>72</v>
      </c>
      <c r="N29" s="148">
        <v>4</v>
      </c>
      <c r="O29" s="130">
        <v>16</v>
      </c>
      <c r="P29" s="149">
        <v>2</v>
      </c>
      <c r="Q29" s="172">
        <v>0</v>
      </c>
      <c r="R29" s="173">
        <v>22</v>
      </c>
      <c r="S29" s="173">
        <v>98</v>
      </c>
      <c r="T29" s="260" t="s">
        <v>223</v>
      </c>
      <c r="U29" s="68"/>
      <c r="V29" s="68"/>
      <c r="W29" s="68"/>
      <c r="X29" s="68"/>
      <c r="Y29" s="68"/>
      <c r="Z29" s="68"/>
      <c r="AA29" s="68"/>
      <c r="AB29" s="68"/>
    </row>
    <row r="30" spans="2:28" ht="21.95" customHeight="1" x14ac:dyDescent="0.25">
      <c r="B30" s="124">
        <v>52</v>
      </c>
      <c r="C30" s="125" t="s">
        <v>31</v>
      </c>
      <c r="D30" s="148">
        <v>1</v>
      </c>
      <c r="E30" s="130">
        <v>4</v>
      </c>
      <c r="F30" s="149">
        <v>0</v>
      </c>
      <c r="G30" s="172">
        <v>0</v>
      </c>
      <c r="H30" s="173">
        <v>5</v>
      </c>
      <c r="I30" s="148">
        <v>2</v>
      </c>
      <c r="J30" s="130">
        <v>38</v>
      </c>
      <c r="K30" s="149">
        <v>4</v>
      </c>
      <c r="L30" s="172">
        <v>0</v>
      </c>
      <c r="M30" s="173">
        <v>44</v>
      </c>
      <c r="N30" s="148">
        <v>6</v>
      </c>
      <c r="O30" s="130">
        <v>18</v>
      </c>
      <c r="P30" s="149">
        <v>2</v>
      </c>
      <c r="Q30" s="172">
        <v>0</v>
      </c>
      <c r="R30" s="173">
        <v>26</v>
      </c>
      <c r="S30" s="173">
        <v>75</v>
      </c>
      <c r="T30" s="260" t="s">
        <v>224</v>
      </c>
      <c r="U30" s="68"/>
      <c r="V30" s="68"/>
      <c r="W30" s="68"/>
      <c r="X30" s="68"/>
      <c r="Y30" s="68"/>
      <c r="Z30" s="68"/>
      <c r="AA30" s="68"/>
      <c r="AB30" s="68"/>
    </row>
    <row r="31" spans="2:28" ht="35.1" customHeight="1" x14ac:dyDescent="0.25">
      <c r="B31" s="124">
        <v>53</v>
      </c>
      <c r="C31" s="125" t="s">
        <v>89</v>
      </c>
      <c r="D31" s="148">
        <v>0</v>
      </c>
      <c r="E31" s="130">
        <v>0</v>
      </c>
      <c r="F31" s="149">
        <v>0</v>
      </c>
      <c r="G31" s="172">
        <v>0</v>
      </c>
      <c r="H31" s="173">
        <v>0</v>
      </c>
      <c r="I31" s="148">
        <v>0</v>
      </c>
      <c r="J31" s="130">
        <v>0</v>
      </c>
      <c r="K31" s="149">
        <v>0</v>
      </c>
      <c r="L31" s="172">
        <v>1</v>
      </c>
      <c r="M31" s="173">
        <v>1</v>
      </c>
      <c r="N31" s="148">
        <v>0</v>
      </c>
      <c r="O31" s="130">
        <v>1</v>
      </c>
      <c r="P31" s="149">
        <v>1</v>
      </c>
      <c r="Q31" s="172">
        <v>0</v>
      </c>
      <c r="R31" s="173">
        <v>2</v>
      </c>
      <c r="S31" s="173">
        <v>3</v>
      </c>
      <c r="T31" s="260" t="s">
        <v>225</v>
      </c>
      <c r="U31" s="68"/>
      <c r="V31" s="68"/>
      <c r="W31" s="68"/>
      <c r="X31" s="68"/>
      <c r="Y31" s="68"/>
      <c r="Z31" s="68"/>
      <c r="AA31" s="68"/>
      <c r="AB31" s="68"/>
    </row>
    <row r="32" spans="2:28" ht="21.95" customHeight="1" x14ac:dyDescent="0.25">
      <c r="B32" s="124">
        <v>54</v>
      </c>
      <c r="C32" s="125" t="s">
        <v>33</v>
      </c>
      <c r="D32" s="148">
        <v>0</v>
      </c>
      <c r="E32" s="130">
        <v>0</v>
      </c>
      <c r="F32" s="149">
        <v>0</v>
      </c>
      <c r="G32" s="172">
        <v>0</v>
      </c>
      <c r="H32" s="173">
        <v>0</v>
      </c>
      <c r="I32" s="148">
        <v>0</v>
      </c>
      <c r="J32" s="130">
        <v>0</v>
      </c>
      <c r="K32" s="149">
        <v>0</v>
      </c>
      <c r="L32" s="172">
        <v>0</v>
      </c>
      <c r="M32" s="173">
        <v>0</v>
      </c>
      <c r="N32" s="148">
        <v>0</v>
      </c>
      <c r="O32" s="130">
        <v>0</v>
      </c>
      <c r="P32" s="149">
        <v>0</v>
      </c>
      <c r="Q32" s="172">
        <v>0</v>
      </c>
      <c r="R32" s="173">
        <v>0</v>
      </c>
      <c r="S32" s="173">
        <v>0</v>
      </c>
      <c r="T32" s="260" t="s">
        <v>226</v>
      </c>
      <c r="U32" s="68"/>
      <c r="V32" s="68"/>
      <c r="W32" s="68"/>
      <c r="X32" s="68"/>
      <c r="Y32" s="68"/>
      <c r="Z32" s="68"/>
      <c r="AA32" s="68"/>
      <c r="AB32" s="68"/>
    </row>
    <row r="33" spans="2:28" ht="21.95" customHeight="1" thickBot="1" x14ac:dyDescent="0.3">
      <c r="B33" s="124">
        <v>59</v>
      </c>
      <c r="C33" s="125" t="s">
        <v>34</v>
      </c>
      <c r="D33" s="148">
        <v>1</v>
      </c>
      <c r="E33" s="130">
        <v>0</v>
      </c>
      <c r="F33" s="149">
        <v>0</v>
      </c>
      <c r="G33" s="172">
        <v>0</v>
      </c>
      <c r="H33" s="173">
        <v>1</v>
      </c>
      <c r="I33" s="148">
        <v>7</v>
      </c>
      <c r="J33" s="130">
        <v>11</v>
      </c>
      <c r="K33" s="149">
        <v>0</v>
      </c>
      <c r="L33" s="172">
        <v>0</v>
      </c>
      <c r="M33" s="173">
        <v>18</v>
      </c>
      <c r="N33" s="148">
        <v>2</v>
      </c>
      <c r="O33" s="130">
        <v>8</v>
      </c>
      <c r="P33" s="149">
        <v>0</v>
      </c>
      <c r="Q33" s="172">
        <v>0</v>
      </c>
      <c r="R33" s="173">
        <v>10</v>
      </c>
      <c r="S33" s="173">
        <v>29</v>
      </c>
      <c r="T33" s="260" t="s">
        <v>227</v>
      </c>
      <c r="U33" s="68"/>
      <c r="V33" s="68"/>
      <c r="W33" s="68"/>
      <c r="X33" s="68"/>
      <c r="Y33" s="68"/>
      <c r="Z33" s="68"/>
      <c r="AA33" s="68"/>
      <c r="AB33" s="68"/>
    </row>
    <row r="34" spans="2:28" ht="21.95" customHeight="1" thickTop="1" thickBot="1" x14ac:dyDescent="0.3">
      <c r="B34" s="132">
        <v>6</v>
      </c>
      <c r="C34" s="133" t="s">
        <v>35</v>
      </c>
      <c r="D34" s="168">
        <v>0</v>
      </c>
      <c r="E34" s="169">
        <v>0</v>
      </c>
      <c r="F34" s="169">
        <v>0</v>
      </c>
      <c r="G34" s="170">
        <v>0</v>
      </c>
      <c r="H34" s="171">
        <v>0</v>
      </c>
      <c r="I34" s="168">
        <v>0</v>
      </c>
      <c r="J34" s="169">
        <v>1</v>
      </c>
      <c r="K34" s="169">
        <v>0</v>
      </c>
      <c r="L34" s="170">
        <v>0</v>
      </c>
      <c r="M34" s="171">
        <v>1</v>
      </c>
      <c r="N34" s="168">
        <v>0</v>
      </c>
      <c r="O34" s="169">
        <v>2</v>
      </c>
      <c r="P34" s="169">
        <v>0</v>
      </c>
      <c r="Q34" s="170">
        <v>0</v>
      </c>
      <c r="R34" s="171">
        <v>2</v>
      </c>
      <c r="S34" s="171">
        <v>3</v>
      </c>
      <c r="U34" s="68"/>
      <c r="V34" s="68"/>
      <c r="W34" s="68"/>
      <c r="X34" s="68"/>
      <c r="Y34" s="68"/>
      <c r="Z34" s="68"/>
      <c r="AA34" s="68"/>
      <c r="AB34" s="68"/>
    </row>
    <row r="35" spans="2:28" ht="21.95" customHeight="1" thickTop="1" x14ac:dyDescent="0.25">
      <c r="B35" s="124">
        <v>60</v>
      </c>
      <c r="C35" s="125" t="s">
        <v>74</v>
      </c>
      <c r="D35" s="148">
        <v>0</v>
      </c>
      <c r="E35" s="130">
        <v>0</v>
      </c>
      <c r="F35" s="149">
        <v>0</v>
      </c>
      <c r="G35" s="172">
        <v>0</v>
      </c>
      <c r="H35" s="173">
        <v>0</v>
      </c>
      <c r="I35" s="148">
        <v>0</v>
      </c>
      <c r="J35" s="130">
        <v>0</v>
      </c>
      <c r="K35" s="149">
        <v>0</v>
      </c>
      <c r="L35" s="172">
        <v>0</v>
      </c>
      <c r="M35" s="173">
        <v>0</v>
      </c>
      <c r="N35" s="148">
        <v>0</v>
      </c>
      <c r="O35" s="130">
        <v>0</v>
      </c>
      <c r="P35" s="149">
        <v>0</v>
      </c>
      <c r="Q35" s="172">
        <v>0</v>
      </c>
      <c r="R35" s="173">
        <v>0</v>
      </c>
      <c r="S35" s="173">
        <v>0</v>
      </c>
      <c r="T35" s="260" t="s">
        <v>228</v>
      </c>
      <c r="U35" s="68"/>
      <c r="V35" s="68"/>
      <c r="W35" s="68"/>
      <c r="X35" s="68"/>
      <c r="Y35" s="68"/>
      <c r="Z35" s="68"/>
      <c r="AA35" s="68"/>
      <c r="AB35" s="68"/>
    </row>
    <row r="36" spans="2:28" ht="21.95" customHeight="1" x14ac:dyDescent="0.25">
      <c r="B36" s="124">
        <v>61</v>
      </c>
      <c r="C36" s="125" t="s">
        <v>37</v>
      </c>
      <c r="D36" s="148">
        <v>0</v>
      </c>
      <c r="E36" s="130">
        <v>0</v>
      </c>
      <c r="F36" s="149">
        <v>0</v>
      </c>
      <c r="G36" s="172">
        <v>0</v>
      </c>
      <c r="H36" s="173">
        <v>0</v>
      </c>
      <c r="I36" s="148">
        <v>0</v>
      </c>
      <c r="J36" s="130">
        <v>0</v>
      </c>
      <c r="K36" s="149">
        <v>0</v>
      </c>
      <c r="L36" s="172">
        <v>0</v>
      </c>
      <c r="M36" s="173">
        <v>0</v>
      </c>
      <c r="N36" s="148">
        <v>0</v>
      </c>
      <c r="O36" s="130">
        <v>2</v>
      </c>
      <c r="P36" s="149">
        <v>0</v>
      </c>
      <c r="Q36" s="172">
        <v>0</v>
      </c>
      <c r="R36" s="173">
        <v>2</v>
      </c>
      <c r="S36" s="173">
        <v>2</v>
      </c>
      <c r="T36" s="260" t="s">
        <v>229</v>
      </c>
      <c r="U36" s="68"/>
      <c r="V36" s="68"/>
      <c r="W36" s="68"/>
      <c r="X36" s="68"/>
      <c r="Y36" s="68"/>
      <c r="Z36" s="68"/>
      <c r="AA36" s="68"/>
      <c r="AB36" s="68"/>
    </row>
    <row r="37" spans="2:28" ht="21.95" customHeight="1" x14ac:dyDescent="0.25">
      <c r="B37" s="124">
        <v>62</v>
      </c>
      <c r="C37" s="125" t="s">
        <v>38</v>
      </c>
      <c r="D37" s="148">
        <v>0</v>
      </c>
      <c r="E37" s="130">
        <v>0</v>
      </c>
      <c r="F37" s="149">
        <v>0</v>
      </c>
      <c r="G37" s="172">
        <v>0</v>
      </c>
      <c r="H37" s="173">
        <v>0</v>
      </c>
      <c r="I37" s="148">
        <v>0</v>
      </c>
      <c r="J37" s="130">
        <v>0</v>
      </c>
      <c r="K37" s="149">
        <v>0</v>
      </c>
      <c r="L37" s="172">
        <v>0</v>
      </c>
      <c r="M37" s="173">
        <v>0</v>
      </c>
      <c r="N37" s="148">
        <v>0</v>
      </c>
      <c r="O37" s="130">
        <v>0</v>
      </c>
      <c r="P37" s="149">
        <v>0</v>
      </c>
      <c r="Q37" s="172">
        <v>0</v>
      </c>
      <c r="R37" s="173">
        <v>0</v>
      </c>
      <c r="S37" s="173">
        <v>0</v>
      </c>
      <c r="T37" s="260" t="s">
        <v>230</v>
      </c>
      <c r="U37" s="68"/>
      <c r="V37" s="68"/>
      <c r="W37" s="68"/>
      <c r="X37" s="68"/>
      <c r="Y37" s="68"/>
      <c r="Z37" s="68"/>
      <c r="AA37" s="68"/>
      <c r="AB37" s="68"/>
    </row>
    <row r="38" spans="2:28" ht="21.95" customHeight="1" x14ac:dyDescent="0.25">
      <c r="B38" s="124">
        <v>63</v>
      </c>
      <c r="C38" s="125" t="s">
        <v>39</v>
      </c>
      <c r="D38" s="148">
        <v>0</v>
      </c>
      <c r="E38" s="130">
        <v>0</v>
      </c>
      <c r="F38" s="149">
        <v>0</v>
      </c>
      <c r="G38" s="172">
        <v>0</v>
      </c>
      <c r="H38" s="173">
        <v>0</v>
      </c>
      <c r="I38" s="148">
        <v>0</v>
      </c>
      <c r="J38" s="130">
        <v>0</v>
      </c>
      <c r="K38" s="149">
        <v>0</v>
      </c>
      <c r="L38" s="172">
        <v>0</v>
      </c>
      <c r="M38" s="173">
        <v>0</v>
      </c>
      <c r="N38" s="148">
        <v>0</v>
      </c>
      <c r="O38" s="130">
        <v>0</v>
      </c>
      <c r="P38" s="149">
        <v>0</v>
      </c>
      <c r="Q38" s="172">
        <v>0</v>
      </c>
      <c r="R38" s="173">
        <v>0</v>
      </c>
      <c r="S38" s="173">
        <v>0</v>
      </c>
      <c r="T38" s="260" t="s">
        <v>231</v>
      </c>
      <c r="U38" s="68"/>
      <c r="V38" s="68"/>
      <c r="W38" s="68"/>
      <c r="X38" s="68"/>
      <c r="Y38" s="68"/>
      <c r="Z38" s="68"/>
      <c r="AA38" s="68"/>
      <c r="AB38" s="68"/>
    </row>
    <row r="39" spans="2:28" ht="21.95" customHeight="1" thickBot="1" x14ac:dyDescent="0.3">
      <c r="B39" s="124">
        <v>69</v>
      </c>
      <c r="C39" s="125" t="s">
        <v>40</v>
      </c>
      <c r="D39" s="148">
        <v>0</v>
      </c>
      <c r="E39" s="130">
        <v>0</v>
      </c>
      <c r="F39" s="149">
        <v>0</v>
      </c>
      <c r="G39" s="172">
        <v>0</v>
      </c>
      <c r="H39" s="173">
        <v>0</v>
      </c>
      <c r="I39" s="148">
        <v>0</v>
      </c>
      <c r="J39" s="130">
        <v>1</v>
      </c>
      <c r="K39" s="149">
        <v>0</v>
      </c>
      <c r="L39" s="172">
        <v>0</v>
      </c>
      <c r="M39" s="173">
        <v>1</v>
      </c>
      <c r="N39" s="148">
        <v>0</v>
      </c>
      <c r="O39" s="130">
        <v>0</v>
      </c>
      <c r="P39" s="149">
        <v>0</v>
      </c>
      <c r="Q39" s="172">
        <v>0</v>
      </c>
      <c r="R39" s="173">
        <v>0</v>
      </c>
      <c r="S39" s="173">
        <v>1</v>
      </c>
      <c r="T39" s="260" t="s">
        <v>232</v>
      </c>
      <c r="U39" s="68"/>
      <c r="V39" s="68"/>
      <c r="W39" s="68"/>
      <c r="X39" s="68"/>
      <c r="Y39" s="68"/>
      <c r="Z39" s="68"/>
      <c r="AA39" s="68"/>
      <c r="AB39" s="68"/>
    </row>
    <row r="40" spans="2:28" ht="21.95" customHeight="1" thickTop="1" thickBot="1" x14ac:dyDescent="0.3">
      <c r="B40" s="132">
        <v>7</v>
      </c>
      <c r="C40" s="133" t="s">
        <v>41</v>
      </c>
      <c r="D40" s="168">
        <v>0</v>
      </c>
      <c r="E40" s="169">
        <v>0</v>
      </c>
      <c r="F40" s="169">
        <v>0</v>
      </c>
      <c r="G40" s="170">
        <v>0</v>
      </c>
      <c r="H40" s="171">
        <v>0</v>
      </c>
      <c r="I40" s="168">
        <v>1</v>
      </c>
      <c r="J40" s="169">
        <v>3</v>
      </c>
      <c r="K40" s="169">
        <v>0</v>
      </c>
      <c r="L40" s="170">
        <v>0</v>
      </c>
      <c r="M40" s="171">
        <v>4</v>
      </c>
      <c r="N40" s="168">
        <v>2</v>
      </c>
      <c r="O40" s="169">
        <v>1</v>
      </c>
      <c r="P40" s="169">
        <v>0</v>
      </c>
      <c r="Q40" s="170">
        <v>0</v>
      </c>
      <c r="R40" s="171">
        <v>3</v>
      </c>
      <c r="S40" s="171">
        <v>7</v>
      </c>
      <c r="U40" s="68"/>
      <c r="V40" s="68"/>
      <c r="W40" s="68"/>
      <c r="X40" s="68"/>
      <c r="Y40" s="68"/>
      <c r="Z40" s="68"/>
      <c r="AA40" s="68"/>
      <c r="AB40" s="68"/>
    </row>
    <row r="41" spans="2:28" ht="21.95" customHeight="1" thickTop="1" x14ac:dyDescent="0.25">
      <c r="B41" s="124">
        <v>70</v>
      </c>
      <c r="C41" s="125" t="s">
        <v>75</v>
      </c>
      <c r="D41" s="148">
        <v>0</v>
      </c>
      <c r="E41" s="130">
        <v>0</v>
      </c>
      <c r="F41" s="149">
        <v>0</v>
      </c>
      <c r="G41" s="172">
        <v>0</v>
      </c>
      <c r="H41" s="173">
        <v>0</v>
      </c>
      <c r="I41" s="148">
        <v>0</v>
      </c>
      <c r="J41" s="130">
        <v>1</v>
      </c>
      <c r="K41" s="149">
        <v>0</v>
      </c>
      <c r="L41" s="172">
        <v>0</v>
      </c>
      <c r="M41" s="173">
        <v>1</v>
      </c>
      <c r="N41" s="148">
        <v>0</v>
      </c>
      <c r="O41" s="130">
        <v>0</v>
      </c>
      <c r="P41" s="149">
        <v>0</v>
      </c>
      <c r="Q41" s="172">
        <v>0</v>
      </c>
      <c r="R41" s="173">
        <v>0</v>
      </c>
      <c r="S41" s="173">
        <v>1</v>
      </c>
      <c r="T41" s="260" t="s">
        <v>233</v>
      </c>
      <c r="U41" s="68"/>
      <c r="V41" s="68"/>
      <c r="W41" s="68"/>
      <c r="X41" s="68"/>
      <c r="Y41" s="68"/>
      <c r="Z41" s="68"/>
      <c r="AA41" s="68"/>
      <c r="AB41" s="68"/>
    </row>
    <row r="42" spans="2:28" ht="21.95" customHeight="1" x14ac:dyDescent="0.25">
      <c r="B42" s="124">
        <v>71</v>
      </c>
      <c r="C42" s="125" t="s">
        <v>43</v>
      </c>
      <c r="D42" s="148">
        <v>0</v>
      </c>
      <c r="E42" s="130">
        <v>0</v>
      </c>
      <c r="F42" s="149">
        <v>0</v>
      </c>
      <c r="G42" s="172">
        <v>0</v>
      </c>
      <c r="H42" s="173">
        <v>0</v>
      </c>
      <c r="I42" s="148">
        <v>1</v>
      </c>
      <c r="J42" s="130">
        <v>1</v>
      </c>
      <c r="K42" s="149">
        <v>0</v>
      </c>
      <c r="L42" s="172">
        <v>0</v>
      </c>
      <c r="M42" s="173">
        <v>2</v>
      </c>
      <c r="N42" s="148">
        <v>0</v>
      </c>
      <c r="O42" s="130">
        <v>0</v>
      </c>
      <c r="P42" s="149">
        <v>0</v>
      </c>
      <c r="Q42" s="172">
        <v>0</v>
      </c>
      <c r="R42" s="173">
        <v>0</v>
      </c>
      <c r="S42" s="173">
        <v>2</v>
      </c>
      <c r="T42" s="260" t="s">
        <v>234</v>
      </c>
      <c r="U42" s="68"/>
      <c r="V42" s="68"/>
      <c r="W42" s="68"/>
      <c r="X42" s="68"/>
      <c r="Y42" s="68"/>
      <c r="Z42" s="68"/>
      <c r="AA42" s="68"/>
      <c r="AB42" s="68"/>
    </row>
    <row r="43" spans="2:28" ht="21.95" customHeight="1" x14ac:dyDescent="0.25">
      <c r="B43" s="124">
        <v>72</v>
      </c>
      <c r="C43" s="125" t="s">
        <v>44</v>
      </c>
      <c r="D43" s="148">
        <v>0</v>
      </c>
      <c r="E43" s="130">
        <v>0</v>
      </c>
      <c r="F43" s="149">
        <v>0</v>
      </c>
      <c r="G43" s="172">
        <v>0</v>
      </c>
      <c r="H43" s="173">
        <v>0</v>
      </c>
      <c r="I43" s="148">
        <v>0</v>
      </c>
      <c r="J43" s="130">
        <v>1</v>
      </c>
      <c r="K43" s="149">
        <v>0</v>
      </c>
      <c r="L43" s="172">
        <v>0</v>
      </c>
      <c r="M43" s="173">
        <v>1</v>
      </c>
      <c r="N43" s="148">
        <v>1</v>
      </c>
      <c r="O43" s="130">
        <v>0</v>
      </c>
      <c r="P43" s="149">
        <v>0</v>
      </c>
      <c r="Q43" s="172">
        <v>0</v>
      </c>
      <c r="R43" s="173">
        <v>1</v>
      </c>
      <c r="S43" s="173">
        <v>2</v>
      </c>
      <c r="T43" s="260" t="s">
        <v>235</v>
      </c>
      <c r="U43" s="68"/>
      <c r="V43" s="68"/>
      <c r="W43" s="68"/>
      <c r="X43" s="68"/>
      <c r="Y43" s="68"/>
      <c r="Z43" s="68"/>
      <c r="AA43" s="68"/>
      <c r="AB43" s="68"/>
    </row>
    <row r="44" spans="2:28" ht="21.95" customHeight="1" thickBot="1" x14ac:dyDescent="0.3">
      <c r="B44" s="124">
        <v>79</v>
      </c>
      <c r="C44" s="125" t="s">
        <v>45</v>
      </c>
      <c r="D44" s="148">
        <v>0</v>
      </c>
      <c r="E44" s="130">
        <v>0</v>
      </c>
      <c r="F44" s="149">
        <v>0</v>
      </c>
      <c r="G44" s="172">
        <v>0</v>
      </c>
      <c r="H44" s="173">
        <v>0</v>
      </c>
      <c r="I44" s="148">
        <v>0</v>
      </c>
      <c r="J44" s="130">
        <v>0</v>
      </c>
      <c r="K44" s="149">
        <v>0</v>
      </c>
      <c r="L44" s="172">
        <v>0</v>
      </c>
      <c r="M44" s="173">
        <v>0</v>
      </c>
      <c r="N44" s="148">
        <v>1</v>
      </c>
      <c r="O44" s="130">
        <v>1</v>
      </c>
      <c r="P44" s="149">
        <v>0</v>
      </c>
      <c r="Q44" s="172">
        <v>0</v>
      </c>
      <c r="R44" s="173">
        <v>2</v>
      </c>
      <c r="S44" s="173">
        <v>2</v>
      </c>
      <c r="T44" s="260" t="s">
        <v>236</v>
      </c>
      <c r="U44" s="68"/>
      <c r="V44" s="68"/>
      <c r="W44" s="68"/>
      <c r="X44" s="68"/>
      <c r="Y44" s="68"/>
      <c r="Z44" s="68"/>
      <c r="AA44" s="68"/>
      <c r="AB44" s="68"/>
    </row>
    <row r="45" spans="2:28" ht="21.95" customHeight="1" thickTop="1" thickBot="1" x14ac:dyDescent="0.3">
      <c r="B45" s="132">
        <v>8</v>
      </c>
      <c r="C45" s="133" t="s">
        <v>46</v>
      </c>
      <c r="D45" s="168">
        <v>0</v>
      </c>
      <c r="E45" s="169">
        <v>0</v>
      </c>
      <c r="F45" s="169">
        <v>0</v>
      </c>
      <c r="G45" s="170">
        <v>0</v>
      </c>
      <c r="H45" s="171">
        <v>0</v>
      </c>
      <c r="I45" s="168">
        <v>0</v>
      </c>
      <c r="J45" s="169">
        <v>0</v>
      </c>
      <c r="K45" s="169">
        <v>0</v>
      </c>
      <c r="L45" s="170">
        <v>0</v>
      </c>
      <c r="M45" s="171">
        <v>0</v>
      </c>
      <c r="N45" s="168">
        <v>0</v>
      </c>
      <c r="O45" s="169">
        <v>0</v>
      </c>
      <c r="P45" s="169">
        <v>0</v>
      </c>
      <c r="Q45" s="170">
        <v>0</v>
      </c>
      <c r="R45" s="171">
        <v>0</v>
      </c>
      <c r="S45" s="171">
        <v>0</v>
      </c>
      <c r="U45" s="68"/>
      <c r="V45" s="68"/>
      <c r="W45" s="68"/>
      <c r="X45" s="68"/>
      <c r="Y45" s="68"/>
      <c r="Z45" s="68"/>
      <c r="AA45" s="68"/>
      <c r="AB45" s="68"/>
    </row>
    <row r="46" spans="2:28" ht="21.95" customHeight="1" thickTop="1" x14ac:dyDescent="0.25">
      <c r="B46" s="124">
        <v>80</v>
      </c>
      <c r="C46" s="125" t="s">
        <v>76</v>
      </c>
      <c r="D46" s="148">
        <v>0</v>
      </c>
      <c r="E46" s="130">
        <v>0</v>
      </c>
      <c r="F46" s="149">
        <v>0</v>
      </c>
      <c r="G46" s="172">
        <v>0</v>
      </c>
      <c r="H46" s="173">
        <v>0</v>
      </c>
      <c r="I46" s="148">
        <v>0</v>
      </c>
      <c r="J46" s="130">
        <v>0</v>
      </c>
      <c r="K46" s="149">
        <v>0</v>
      </c>
      <c r="L46" s="172">
        <v>0</v>
      </c>
      <c r="M46" s="173">
        <v>0</v>
      </c>
      <c r="N46" s="148">
        <v>0</v>
      </c>
      <c r="O46" s="130">
        <v>0</v>
      </c>
      <c r="P46" s="149">
        <v>0</v>
      </c>
      <c r="Q46" s="172">
        <v>0</v>
      </c>
      <c r="R46" s="173">
        <v>0</v>
      </c>
      <c r="S46" s="173">
        <v>0</v>
      </c>
      <c r="T46" s="260" t="s">
        <v>237</v>
      </c>
      <c r="U46" s="68"/>
      <c r="V46" s="68"/>
      <c r="W46" s="68"/>
      <c r="X46" s="68"/>
      <c r="Y46" s="68"/>
      <c r="Z46" s="68"/>
      <c r="AA46" s="68"/>
      <c r="AB46" s="68"/>
    </row>
    <row r="47" spans="2:28" ht="21.95" customHeight="1" x14ac:dyDescent="0.25">
      <c r="B47" s="124">
        <v>81</v>
      </c>
      <c r="C47" s="125" t="s">
        <v>48</v>
      </c>
      <c r="D47" s="148">
        <v>0</v>
      </c>
      <c r="E47" s="130">
        <v>0</v>
      </c>
      <c r="F47" s="149">
        <v>0</v>
      </c>
      <c r="G47" s="172">
        <v>0</v>
      </c>
      <c r="H47" s="173">
        <v>0</v>
      </c>
      <c r="I47" s="148">
        <v>0</v>
      </c>
      <c r="J47" s="130">
        <v>0</v>
      </c>
      <c r="K47" s="149">
        <v>0</v>
      </c>
      <c r="L47" s="172">
        <v>0</v>
      </c>
      <c r="M47" s="173">
        <v>0</v>
      </c>
      <c r="N47" s="148">
        <v>0</v>
      </c>
      <c r="O47" s="130">
        <v>0</v>
      </c>
      <c r="P47" s="149">
        <v>0</v>
      </c>
      <c r="Q47" s="172">
        <v>0</v>
      </c>
      <c r="R47" s="173">
        <v>0</v>
      </c>
      <c r="S47" s="173">
        <v>0</v>
      </c>
      <c r="T47" s="260" t="s">
        <v>238</v>
      </c>
      <c r="U47" s="68"/>
      <c r="V47" s="68"/>
      <c r="W47" s="68"/>
      <c r="X47" s="68"/>
      <c r="Y47" s="68"/>
      <c r="Z47" s="68"/>
      <c r="AA47" s="68"/>
      <c r="AB47" s="68"/>
    </row>
    <row r="48" spans="2:28" ht="21.95" customHeight="1" x14ac:dyDescent="0.25">
      <c r="B48" s="124">
        <v>82</v>
      </c>
      <c r="C48" s="125" t="s">
        <v>49</v>
      </c>
      <c r="D48" s="148">
        <v>0</v>
      </c>
      <c r="E48" s="130">
        <v>0</v>
      </c>
      <c r="F48" s="149">
        <v>0</v>
      </c>
      <c r="G48" s="172">
        <v>0</v>
      </c>
      <c r="H48" s="173">
        <v>0</v>
      </c>
      <c r="I48" s="148">
        <v>0</v>
      </c>
      <c r="J48" s="130">
        <v>0</v>
      </c>
      <c r="K48" s="149">
        <v>0</v>
      </c>
      <c r="L48" s="172">
        <v>0</v>
      </c>
      <c r="M48" s="173">
        <v>0</v>
      </c>
      <c r="N48" s="148">
        <v>0</v>
      </c>
      <c r="O48" s="130">
        <v>0</v>
      </c>
      <c r="P48" s="149">
        <v>0</v>
      </c>
      <c r="Q48" s="172">
        <v>0</v>
      </c>
      <c r="R48" s="173">
        <v>0</v>
      </c>
      <c r="S48" s="173">
        <v>0</v>
      </c>
      <c r="T48" s="260" t="s">
        <v>239</v>
      </c>
      <c r="U48" s="68"/>
      <c r="V48" s="68"/>
      <c r="W48" s="68"/>
      <c r="X48" s="68"/>
      <c r="Y48" s="68"/>
      <c r="Z48" s="68"/>
      <c r="AA48" s="68"/>
      <c r="AB48" s="68"/>
    </row>
    <row r="49" spans="2:28" ht="21.95" customHeight="1" thickBot="1" x14ac:dyDescent="0.3">
      <c r="B49" s="124">
        <v>89</v>
      </c>
      <c r="C49" s="125" t="s">
        <v>50</v>
      </c>
      <c r="D49" s="148">
        <v>0</v>
      </c>
      <c r="E49" s="130">
        <v>0</v>
      </c>
      <c r="F49" s="149">
        <v>0</v>
      </c>
      <c r="G49" s="172">
        <v>0</v>
      </c>
      <c r="H49" s="173">
        <v>0</v>
      </c>
      <c r="I49" s="148">
        <v>0</v>
      </c>
      <c r="J49" s="130">
        <v>0</v>
      </c>
      <c r="K49" s="149">
        <v>0</v>
      </c>
      <c r="L49" s="172">
        <v>0</v>
      </c>
      <c r="M49" s="173">
        <v>0</v>
      </c>
      <c r="N49" s="148">
        <v>0</v>
      </c>
      <c r="O49" s="130">
        <v>0</v>
      </c>
      <c r="P49" s="149">
        <v>0</v>
      </c>
      <c r="Q49" s="172">
        <v>0</v>
      </c>
      <c r="R49" s="173">
        <v>0</v>
      </c>
      <c r="S49" s="173">
        <v>0</v>
      </c>
      <c r="T49" s="260" t="s">
        <v>240</v>
      </c>
      <c r="U49" s="68"/>
      <c r="V49" s="68"/>
      <c r="W49" s="68"/>
      <c r="X49" s="68"/>
      <c r="Y49" s="68"/>
      <c r="Z49" s="68"/>
      <c r="AA49" s="68"/>
      <c r="AB49" s="68"/>
    </row>
    <row r="50" spans="2:28" ht="21.95" customHeight="1" thickTop="1" thickBot="1" x14ac:dyDescent="0.3">
      <c r="B50" s="132">
        <v>9</v>
      </c>
      <c r="C50" s="133" t="s">
        <v>51</v>
      </c>
      <c r="D50" s="168">
        <v>0</v>
      </c>
      <c r="E50" s="169">
        <v>0</v>
      </c>
      <c r="F50" s="169">
        <v>0</v>
      </c>
      <c r="G50" s="170">
        <v>0</v>
      </c>
      <c r="H50" s="171">
        <v>0</v>
      </c>
      <c r="I50" s="168">
        <v>2</v>
      </c>
      <c r="J50" s="169">
        <v>1</v>
      </c>
      <c r="K50" s="169">
        <v>0</v>
      </c>
      <c r="L50" s="170">
        <v>0</v>
      </c>
      <c r="M50" s="171">
        <v>3</v>
      </c>
      <c r="N50" s="168">
        <v>1</v>
      </c>
      <c r="O50" s="169">
        <v>0</v>
      </c>
      <c r="P50" s="169">
        <v>0</v>
      </c>
      <c r="Q50" s="170">
        <v>0</v>
      </c>
      <c r="R50" s="171">
        <v>1</v>
      </c>
      <c r="S50" s="171">
        <v>4</v>
      </c>
      <c r="U50" s="68"/>
      <c r="V50" s="68"/>
      <c r="W50" s="68"/>
      <c r="X50" s="68"/>
      <c r="Y50" s="68"/>
      <c r="Z50" s="68"/>
      <c r="AA50" s="68"/>
      <c r="AB50" s="68"/>
    </row>
    <row r="51" spans="2:28" ht="21.95" customHeight="1" thickTop="1" x14ac:dyDescent="0.25">
      <c r="B51" s="124">
        <v>90</v>
      </c>
      <c r="C51" s="125" t="s">
        <v>52</v>
      </c>
      <c r="D51" s="148">
        <v>0</v>
      </c>
      <c r="E51" s="130">
        <v>0</v>
      </c>
      <c r="F51" s="149">
        <v>0</v>
      </c>
      <c r="G51" s="172">
        <v>0</v>
      </c>
      <c r="H51" s="173">
        <v>0</v>
      </c>
      <c r="I51" s="148">
        <v>1</v>
      </c>
      <c r="J51" s="130">
        <v>0</v>
      </c>
      <c r="K51" s="149">
        <v>0</v>
      </c>
      <c r="L51" s="172">
        <v>0</v>
      </c>
      <c r="M51" s="173">
        <v>1</v>
      </c>
      <c r="N51" s="148">
        <v>1</v>
      </c>
      <c r="O51" s="130">
        <v>0</v>
      </c>
      <c r="P51" s="149">
        <v>0</v>
      </c>
      <c r="Q51" s="172">
        <v>0</v>
      </c>
      <c r="R51" s="173">
        <v>1</v>
      </c>
      <c r="S51" s="173">
        <v>2</v>
      </c>
      <c r="T51" s="260" t="s">
        <v>241</v>
      </c>
      <c r="U51" s="68"/>
      <c r="V51" s="68"/>
      <c r="W51" s="68"/>
      <c r="X51" s="68"/>
      <c r="Y51" s="68"/>
      <c r="Z51" s="68"/>
      <c r="AA51" s="68"/>
      <c r="AB51" s="68"/>
    </row>
    <row r="52" spans="2:28" ht="21.95" customHeight="1" x14ac:dyDescent="0.25">
      <c r="B52" s="124">
        <v>91</v>
      </c>
      <c r="C52" s="125" t="s">
        <v>53</v>
      </c>
      <c r="D52" s="148">
        <v>0</v>
      </c>
      <c r="E52" s="130">
        <v>0</v>
      </c>
      <c r="F52" s="149">
        <v>0</v>
      </c>
      <c r="G52" s="172">
        <v>0</v>
      </c>
      <c r="H52" s="173">
        <v>0</v>
      </c>
      <c r="I52" s="148">
        <v>0</v>
      </c>
      <c r="J52" s="130">
        <v>0</v>
      </c>
      <c r="K52" s="149">
        <v>0</v>
      </c>
      <c r="L52" s="172">
        <v>0</v>
      </c>
      <c r="M52" s="173">
        <v>0</v>
      </c>
      <c r="N52" s="148">
        <v>0</v>
      </c>
      <c r="O52" s="130">
        <v>0</v>
      </c>
      <c r="P52" s="149">
        <v>0</v>
      </c>
      <c r="Q52" s="172">
        <v>0</v>
      </c>
      <c r="R52" s="173">
        <v>0</v>
      </c>
      <c r="S52" s="173">
        <v>0</v>
      </c>
      <c r="T52" s="260" t="s">
        <v>242</v>
      </c>
      <c r="U52" s="68"/>
      <c r="V52" s="68"/>
      <c r="W52" s="68"/>
      <c r="X52" s="68"/>
      <c r="Y52" s="68"/>
      <c r="Z52" s="68"/>
      <c r="AA52" s="68"/>
      <c r="AB52" s="68"/>
    </row>
    <row r="53" spans="2:28" ht="21.95" customHeight="1" x14ac:dyDescent="0.25">
      <c r="B53" s="124">
        <v>92</v>
      </c>
      <c r="C53" s="125" t="s">
        <v>54</v>
      </c>
      <c r="D53" s="148">
        <v>0</v>
      </c>
      <c r="E53" s="130">
        <v>0</v>
      </c>
      <c r="F53" s="149">
        <v>0</v>
      </c>
      <c r="G53" s="172">
        <v>0</v>
      </c>
      <c r="H53" s="173">
        <v>0</v>
      </c>
      <c r="I53" s="148">
        <v>0</v>
      </c>
      <c r="J53" s="130">
        <v>0</v>
      </c>
      <c r="K53" s="149">
        <v>0</v>
      </c>
      <c r="L53" s="172">
        <v>0</v>
      </c>
      <c r="M53" s="173">
        <v>0</v>
      </c>
      <c r="N53" s="148">
        <v>0</v>
      </c>
      <c r="O53" s="130">
        <v>0</v>
      </c>
      <c r="P53" s="149">
        <v>0</v>
      </c>
      <c r="Q53" s="172">
        <v>0</v>
      </c>
      <c r="R53" s="173">
        <v>0</v>
      </c>
      <c r="S53" s="173">
        <v>0</v>
      </c>
      <c r="T53" s="260" t="s">
        <v>243</v>
      </c>
      <c r="U53" s="68"/>
      <c r="V53" s="68"/>
      <c r="W53" s="68"/>
      <c r="X53" s="68"/>
      <c r="Y53" s="68"/>
      <c r="Z53" s="68"/>
      <c r="AA53" s="68"/>
      <c r="AB53" s="68"/>
    </row>
    <row r="54" spans="2:28" ht="21.95" customHeight="1" thickBot="1" x14ac:dyDescent="0.3">
      <c r="B54" s="124">
        <v>99</v>
      </c>
      <c r="C54" s="125" t="s">
        <v>55</v>
      </c>
      <c r="D54" s="148">
        <v>0</v>
      </c>
      <c r="E54" s="130">
        <v>0</v>
      </c>
      <c r="F54" s="149">
        <v>0</v>
      </c>
      <c r="G54" s="172">
        <v>0</v>
      </c>
      <c r="H54" s="173">
        <v>0</v>
      </c>
      <c r="I54" s="148">
        <v>1</v>
      </c>
      <c r="J54" s="130">
        <v>1</v>
      </c>
      <c r="K54" s="149">
        <v>0</v>
      </c>
      <c r="L54" s="172">
        <v>0</v>
      </c>
      <c r="M54" s="173">
        <v>2</v>
      </c>
      <c r="N54" s="148">
        <v>0</v>
      </c>
      <c r="O54" s="130">
        <v>0</v>
      </c>
      <c r="P54" s="149">
        <v>0</v>
      </c>
      <c r="Q54" s="172">
        <v>0</v>
      </c>
      <c r="R54" s="173">
        <v>0</v>
      </c>
      <c r="S54" s="173">
        <v>2</v>
      </c>
      <c r="T54" s="260" t="s">
        <v>244</v>
      </c>
      <c r="U54" s="68"/>
      <c r="V54" s="68"/>
      <c r="W54" s="68"/>
      <c r="X54" s="68"/>
      <c r="Y54" s="68"/>
      <c r="Z54" s="68"/>
      <c r="AA54" s="68"/>
      <c r="AB54" s="68"/>
    </row>
    <row r="55" spans="2:28" ht="21.95" customHeight="1" thickTop="1" thickBot="1" x14ac:dyDescent="0.3">
      <c r="B55" s="132">
        <v>10</v>
      </c>
      <c r="C55" s="133" t="s">
        <v>56</v>
      </c>
      <c r="D55" s="168">
        <v>0</v>
      </c>
      <c r="E55" s="169">
        <v>0</v>
      </c>
      <c r="F55" s="169">
        <v>0</v>
      </c>
      <c r="G55" s="170">
        <v>0</v>
      </c>
      <c r="H55" s="171">
        <v>0</v>
      </c>
      <c r="I55" s="168">
        <v>0</v>
      </c>
      <c r="J55" s="169">
        <v>0</v>
      </c>
      <c r="K55" s="169">
        <v>0</v>
      </c>
      <c r="L55" s="170">
        <v>0</v>
      </c>
      <c r="M55" s="171">
        <v>0</v>
      </c>
      <c r="N55" s="168">
        <v>0</v>
      </c>
      <c r="O55" s="169">
        <v>0</v>
      </c>
      <c r="P55" s="169">
        <v>0</v>
      </c>
      <c r="Q55" s="170">
        <v>0</v>
      </c>
      <c r="R55" s="171">
        <v>0</v>
      </c>
      <c r="S55" s="171">
        <v>0</v>
      </c>
      <c r="U55" s="68"/>
      <c r="V55" s="68"/>
      <c r="W55" s="68"/>
      <c r="X55" s="68"/>
      <c r="Y55" s="68"/>
      <c r="Z55" s="68"/>
      <c r="AA55" s="68"/>
      <c r="AB55" s="68"/>
    </row>
    <row r="56" spans="2:28" ht="21.95" customHeight="1" thickTop="1" x14ac:dyDescent="0.25">
      <c r="B56" s="124">
        <v>100</v>
      </c>
      <c r="C56" s="125" t="s">
        <v>57</v>
      </c>
      <c r="D56" s="148">
        <v>0</v>
      </c>
      <c r="E56" s="130">
        <v>0</v>
      </c>
      <c r="F56" s="149">
        <v>0</v>
      </c>
      <c r="G56" s="172">
        <v>0</v>
      </c>
      <c r="H56" s="173">
        <v>0</v>
      </c>
      <c r="I56" s="148">
        <v>0</v>
      </c>
      <c r="J56" s="130">
        <v>0</v>
      </c>
      <c r="K56" s="149">
        <v>0</v>
      </c>
      <c r="L56" s="172">
        <v>0</v>
      </c>
      <c r="M56" s="173">
        <v>0</v>
      </c>
      <c r="N56" s="148">
        <v>0</v>
      </c>
      <c r="O56" s="130">
        <v>0</v>
      </c>
      <c r="P56" s="149">
        <v>0</v>
      </c>
      <c r="Q56" s="172">
        <v>0</v>
      </c>
      <c r="R56" s="173">
        <v>0</v>
      </c>
      <c r="S56" s="173">
        <v>0</v>
      </c>
      <c r="T56" s="260" t="s">
        <v>245</v>
      </c>
      <c r="U56" s="68"/>
      <c r="V56" s="68"/>
      <c r="W56" s="68"/>
      <c r="X56" s="68"/>
      <c r="Y56" s="68"/>
      <c r="Z56" s="68"/>
      <c r="AA56" s="68"/>
      <c r="AB56" s="68"/>
    </row>
    <row r="57" spans="2:28" ht="21.95" customHeight="1" x14ac:dyDescent="0.25">
      <c r="B57" s="124">
        <v>101</v>
      </c>
      <c r="C57" s="125" t="s">
        <v>58</v>
      </c>
      <c r="D57" s="148">
        <v>0</v>
      </c>
      <c r="E57" s="130">
        <v>0</v>
      </c>
      <c r="F57" s="149">
        <v>0</v>
      </c>
      <c r="G57" s="172">
        <v>0</v>
      </c>
      <c r="H57" s="173">
        <v>0</v>
      </c>
      <c r="I57" s="148">
        <v>0</v>
      </c>
      <c r="J57" s="130">
        <v>0</v>
      </c>
      <c r="K57" s="149">
        <v>0</v>
      </c>
      <c r="L57" s="172">
        <v>0</v>
      </c>
      <c r="M57" s="173">
        <v>0</v>
      </c>
      <c r="N57" s="148">
        <v>0</v>
      </c>
      <c r="O57" s="130">
        <v>0</v>
      </c>
      <c r="P57" s="149">
        <v>0</v>
      </c>
      <c r="Q57" s="172">
        <v>0</v>
      </c>
      <c r="R57" s="173">
        <v>0</v>
      </c>
      <c r="S57" s="173">
        <v>0</v>
      </c>
      <c r="T57" s="260" t="s">
        <v>246</v>
      </c>
      <c r="U57" s="68"/>
      <c r="V57" s="68"/>
      <c r="W57" s="68"/>
      <c r="X57" s="68"/>
      <c r="Y57" s="68"/>
      <c r="Z57" s="68"/>
      <c r="AA57" s="68"/>
      <c r="AB57" s="68"/>
    </row>
    <row r="58" spans="2:28" ht="21.95" customHeight="1" x14ac:dyDescent="0.25">
      <c r="B58" s="124">
        <v>102</v>
      </c>
      <c r="C58" s="125" t="s">
        <v>59</v>
      </c>
      <c r="D58" s="148">
        <v>0</v>
      </c>
      <c r="E58" s="130">
        <v>0</v>
      </c>
      <c r="F58" s="149">
        <v>0</v>
      </c>
      <c r="G58" s="172">
        <v>0</v>
      </c>
      <c r="H58" s="173">
        <v>0</v>
      </c>
      <c r="I58" s="148">
        <v>0</v>
      </c>
      <c r="J58" s="130">
        <v>0</v>
      </c>
      <c r="K58" s="149">
        <v>0</v>
      </c>
      <c r="L58" s="172">
        <v>0</v>
      </c>
      <c r="M58" s="173">
        <v>0</v>
      </c>
      <c r="N58" s="148">
        <v>0</v>
      </c>
      <c r="O58" s="130">
        <v>0</v>
      </c>
      <c r="P58" s="149">
        <v>0</v>
      </c>
      <c r="Q58" s="172">
        <v>0</v>
      </c>
      <c r="R58" s="173">
        <v>0</v>
      </c>
      <c r="S58" s="173">
        <v>0</v>
      </c>
      <c r="T58" s="260" t="s">
        <v>247</v>
      </c>
      <c r="U58" s="68"/>
      <c r="V58" s="68"/>
      <c r="W58" s="68"/>
      <c r="X58" s="68"/>
      <c r="Y58" s="68"/>
      <c r="Z58" s="68"/>
      <c r="AA58" s="68"/>
      <c r="AB58" s="68"/>
    </row>
    <row r="59" spans="2:28" ht="21.95" customHeight="1" x14ac:dyDescent="0.25">
      <c r="B59" s="124">
        <v>103</v>
      </c>
      <c r="C59" s="125" t="s">
        <v>60</v>
      </c>
      <c r="D59" s="148">
        <v>0</v>
      </c>
      <c r="E59" s="130">
        <v>0</v>
      </c>
      <c r="F59" s="149">
        <v>0</v>
      </c>
      <c r="G59" s="172">
        <v>0</v>
      </c>
      <c r="H59" s="173">
        <v>0</v>
      </c>
      <c r="I59" s="148">
        <v>0</v>
      </c>
      <c r="J59" s="130">
        <v>0</v>
      </c>
      <c r="K59" s="149">
        <v>0</v>
      </c>
      <c r="L59" s="172">
        <v>0</v>
      </c>
      <c r="M59" s="173">
        <v>0</v>
      </c>
      <c r="N59" s="148">
        <v>0</v>
      </c>
      <c r="O59" s="130">
        <v>0</v>
      </c>
      <c r="P59" s="149">
        <v>0</v>
      </c>
      <c r="Q59" s="172">
        <v>0</v>
      </c>
      <c r="R59" s="173">
        <v>0</v>
      </c>
      <c r="S59" s="173">
        <v>0</v>
      </c>
      <c r="T59" s="260" t="s">
        <v>248</v>
      </c>
      <c r="U59" s="68"/>
      <c r="V59" s="68"/>
      <c r="W59" s="68"/>
      <c r="X59" s="68"/>
      <c r="Y59" s="68"/>
      <c r="Z59" s="68"/>
      <c r="AA59" s="68"/>
      <c r="AB59" s="68"/>
    </row>
    <row r="60" spans="2:28" ht="21.95" customHeight="1" thickBot="1" x14ac:dyDescent="0.3">
      <c r="B60" s="124">
        <v>109</v>
      </c>
      <c r="C60" s="125" t="s">
        <v>61</v>
      </c>
      <c r="D60" s="148">
        <v>0</v>
      </c>
      <c r="E60" s="130">
        <v>0</v>
      </c>
      <c r="F60" s="149">
        <v>0</v>
      </c>
      <c r="G60" s="172">
        <v>0</v>
      </c>
      <c r="H60" s="173">
        <v>0</v>
      </c>
      <c r="I60" s="148">
        <v>0</v>
      </c>
      <c r="J60" s="130">
        <v>0</v>
      </c>
      <c r="K60" s="149">
        <v>0</v>
      </c>
      <c r="L60" s="172">
        <v>0</v>
      </c>
      <c r="M60" s="173">
        <v>0</v>
      </c>
      <c r="N60" s="148">
        <v>0</v>
      </c>
      <c r="O60" s="130">
        <v>0</v>
      </c>
      <c r="P60" s="149">
        <v>0</v>
      </c>
      <c r="Q60" s="172">
        <v>0</v>
      </c>
      <c r="R60" s="173">
        <v>0</v>
      </c>
      <c r="S60" s="173">
        <v>0</v>
      </c>
      <c r="T60" s="260" t="s">
        <v>249</v>
      </c>
      <c r="U60" s="68"/>
      <c r="V60" s="68"/>
      <c r="W60" s="68"/>
      <c r="X60" s="68"/>
      <c r="Y60" s="68"/>
      <c r="Z60" s="68"/>
      <c r="AA60" s="68"/>
      <c r="AB60" s="68"/>
    </row>
    <row r="61" spans="2:28" ht="21.95" customHeight="1" thickTop="1" thickBot="1" x14ac:dyDescent="0.3">
      <c r="B61" s="132">
        <v>11</v>
      </c>
      <c r="C61" s="133" t="s">
        <v>62</v>
      </c>
      <c r="D61" s="168">
        <v>1</v>
      </c>
      <c r="E61" s="169">
        <v>7</v>
      </c>
      <c r="F61" s="169">
        <v>0</v>
      </c>
      <c r="G61" s="170">
        <v>0</v>
      </c>
      <c r="H61" s="171">
        <v>8</v>
      </c>
      <c r="I61" s="168">
        <v>14</v>
      </c>
      <c r="J61" s="169">
        <v>27</v>
      </c>
      <c r="K61" s="169">
        <v>1</v>
      </c>
      <c r="L61" s="170">
        <v>0</v>
      </c>
      <c r="M61" s="171">
        <v>42</v>
      </c>
      <c r="N61" s="168">
        <v>8</v>
      </c>
      <c r="O61" s="169">
        <v>21</v>
      </c>
      <c r="P61" s="169">
        <v>1</v>
      </c>
      <c r="Q61" s="170">
        <v>0</v>
      </c>
      <c r="R61" s="171">
        <v>30</v>
      </c>
      <c r="S61" s="171">
        <v>80</v>
      </c>
      <c r="U61" s="68"/>
      <c r="V61" s="68"/>
      <c r="W61" s="68"/>
      <c r="X61" s="68"/>
      <c r="Y61" s="68"/>
      <c r="Z61" s="68"/>
      <c r="AA61" s="68"/>
      <c r="AB61" s="68"/>
    </row>
    <row r="62" spans="2:28" ht="21.95" customHeight="1" thickTop="1" x14ac:dyDescent="0.25">
      <c r="B62" s="124">
        <v>110</v>
      </c>
      <c r="C62" s="125" t="s">
        <v>77</v>
      </c>
      <c r="D62" s="148">
        <v>1</v>
      </c>
      <c r="E62" s="130">
        <v>0</v>
      </c>
      <c r="F62" s="149">
        <v>0</v>
      </c>
      <c r="G62" s="172">
        <v>0</v>
      </c>
      <c r="H62" s="173">
        <v>1</v>
      </c>
      <c r="I62" s="148">
        <v>6</v>
      </c>
      <c r="J62" s="130">
        <v>10</v>
      </c>
      <c r="K62" s="149">
        <v>0</v>
      </c>
      <c r="L62" s="172">
        <v>0</v>
      </c>
      <c r="M62" s="173">
        <v>16</v>
      </c>
      <c r="N62" s="148">
        <v>6</v>
      </c>
      <c r="O62" s="130">
        <v>8</v>
      </c>
      <c r="P62" s="149">
        <v>0</v>
      </c>
      <c r="Q62" s="172">
        <v>0</v>
      </c>
      <c r="R62" s="173">
        <v>14</v>
      </c>
      <c r="S62" s="173">
        <v>31</v>
      </c>
      <c r="T62" s="260" t="s">
        <v>250</v>
      </c>
      <c r="U62" s="68"/>
      <c r="V62" s="68"/>
      <c r="W62" s="68"/>
      <c r="X62" s="68"/>
      <c r="Y62" s="68"/>
      <c r="Z62" s="68"/>
      <c r="AA62" s="68"/>
      <c r="AB62" s="68"/>
    </row>
    <row r="63" spans="2:28" ht="21.95" customHeight="1" x14ac:dyDescent="0.25">
      <c r="B63" s="124">
        <v>111</v>
      </c>
      <c r="C63" s="125" t="s">
        <v>64</v>
      </c>
      <c r="D63" s="148">
        <v>0</v>
      </c>
      <c r="E63" s="130">
        <v>5</v>
      </c>
      <c r="F63" s="149">
        <v>0</v>
      </c>
      <c r="G63" s="172">
        <v>0</v>
      </c>
      <c r="H63" s="173">
        <v>5</v>
      </c>
      <c r="I63" s="148">
        <v>3</v>
      </c>
      <c r="J63" s="130">
        <v>8</v>
      </c>
      <c r="K63" s="149">
        <v>1</v>
      </c>
      <c r="L63" s="172">
        <v>0</v>
      </c>
      <c r="M63" s="173">
        <v>12</v>
      </c>
      <c r="N63" s="148">
        <v>2</v>
      </c>
      <c r="O63" s="130">
        <v>6</v>
      </c>
      <c r="P63" s="149">
        <v>0</v>
      </c>
      <c r="Q63" s="172">
        <v>0</v>
      </c>
      <c r="R63" s="173">
        <v>8</v>
      </c>
      <c r="S63" s="173">
        <v>25</v>
      </c>
      <c r="T63" s="260" t="s">
        <v>251</v>
      </c>
      <c r="U63" s="68"/>
      <c r="V63" s="68"/>
      <c r="W63" s="68"/>
      <c r="X63" s="68"/>
      <c r="Y63" s="68"/>
      <c r="Z63" s="68"/>
      <c r="AA63" s="68"/>
      <c r="AB63" s="68"/>
    </row>
    <row r="64" spans="2:28" ht="21.95" customHeight="1" x14ac:dyDescent="0.25">
      <c r="B64" s="124">
        <v>112</v>
      </c>
      <c r="C64" s="125" t="s">
        <v>65</v>
      </c>
      <c r="D64" s="148">
        <v>0</v>
      </c>
      <c r="E64" s="130">
        <v>2</v>
      </c>
      <c r="F64" s="149">
        <v>0</v>
      </c>
      <c r="G64" s="172">
        <v>0</v>
      </c>
      <c r="H64" s="173">
        <v>2</v>
      </c>
      <c r="I64" s="148">
        <v>3</v>
      </c>
      <c r="J64" s="130">
        <v>8</v>
      </c>
      <c r="K64" s="149">
        <v>0</v>
      </c>
      <c r="L64" s="172">
        <v>0</v>
      </c>
      <c r="M64" s="173">
        <v>11</v>
      </c>
      <c r="N64" s="148">
        <v>0</v>
      </c>
      <c r="O64" s="130">
        <v>6</v>
      </c>
      <c r="P64" s="149">
        <v>1</v>
      </c>
      <c r="Q64" s="172">
        <v>0</v>
      </c>
      <c r="R64" s="173">
        <v>7</v>
      </c>
      <c r="S64" s="173">
        <v>20</v>
      </c>
      <c r="T64" s="260" t="s">
        <v>252</v>
      </c>
      <c r="U64" s="68"/>
      <c r="V64" s="68"/>
      <c r="W64" s="68"/>
      <c r="X64" s="68"/>
      <c r="Y64" s="68"/>
      <c r="Z64" s="68"/>
      <c r="AA64" s="68"/>
      <c r="AB64" s="68"/>
    </row>
    <row r="65" spans="2:28" ht="21.95" customHeight="1" x14ac:dyDescent="0.25">
      <c r="B65" s="124">
        <v>119</v>
      </c>
      <c r="C65" s="125" t="s">
        <v>66</v>
      </c>
      <c r="D65" s="148">
        <v>0</v>
      </c>
      <c r="E65" s="130">
        <v>0</v>
      </c>
      <c r="F65" s="149">
        <v>0</v>
      </c>
      <c r="G65" s="172">
        <v>0</v>
      </c>
      <c r="H65" s="173">
        <v>0</v>
      </c>
      <c r="I65" s="148">
        <v>2</v>
      </c>
      <c r="J65" s="130">
        <v>1</v>
      </c>
      <c r="K65" s="149">
        <v>0</v>
      </c>
      <c r="L65" s="172">
        <v>0</v>
      </c>
      <c r="M65" s="173">
        <v>3</v>
      </c>
      <c r="N65" s="148">
        <v>0</v>
      </c>
      <c r="O65" s="130">
        <v>1</v>
      </c>
      <c r="P65" s="149">
        <v>0</v>
      </c>
      <c r="Q65" s="172">
        <v>0</v>
      </c>
      <c r="R65" s="173">
        <v>1</v>
      </c>
      <c r="S65" s="173">
        <v>4</v>
      </c>
      <c r="T65" s="260" t="s">
        <v>253</v>
      </c>
      <c r="U65" s="68"/>
      <c r="V65" s="68"/>
      <c r="W65" s="68"/>
      <c r="X65" s="68"/>
      <c r="Y65" s="68"/>
      <c r="Z65" s="68"/>
      <c r="AA65" s="68"/>
      <c r="AB65" s="68"/>
    </row>
    <row r="66" spans="2:28" ht="21.95" customHeight="1" thickBot="1" x14ac:dyDescent="0.3">
      <c r="B66" s="124">
        <v>120</v>
      </c>
      <c r="C66" s="125" t="s">
        <v>67</v>
      </c>
      <c r="D66" s="148">
        <v>9</v>
      </c>
      <c r="E66" s="130">
        <v>24</v>
      </c>
      <c r="F66" s="149">
        <v>0</v>
      </c>
      <c r="G66" s="172">
        <v>0</v>
      </c>
      <c r="H66" s="173">
        <v>33</v>
      </c>
      <c r="I66" s="148">
        <v>104</v>
      </c>
      <c r="J66" s="130">
        <v>267</v>
      </c>
      <c r="K66" s="149">
        <v>25</v>
      </c>
      <c r="L66" s="172">
        <v>4</v>
      </c>
      <c r="M66" s="173">
        <v>400</v>
      </c>
      <c r="N66" s="148">
        <v>72</v>
      </c>
      <c r="O66" s="130">
        <v>133</v>
      </c>
      <c r="P66" s="149">
        <v>17</v>
      </c>
      <c r="Q66" s="172">
        <v>0</v>
      </c>
      <c r="R66" s="173">
        <v>222</v>
      </c>
      <c r="S66" s="173">
        <v>655</v>
      </c>
      <c r="T66" s="260" t="s">
        <v>254</v>
      </c>
      <c r="U66" s="68"/>
      <c r="V66" s="68"/>
      <c r="W66" s="68"/>
      <c r="X66" s="68"/>
      <c r="Y66" s="68"/>
      <c r="Z66" s="68"/>
      <c r="AA66" s="68"/>
      <c r="AB66" s="68"/>
    </row>
    <row r="67" spans="2:28" ht="21.95" customHeight="1" thickTop="1" thickBot="1" x14ac:dyDescent="0.3">
      <c r="B67" s="132">
        <v>999</v>
      </c>
      <c r="C67" s="133" t="s">
        <v>68</v>
      </c>
      <c r="D67" s="168">
        <v>1</v>
      </c>
      <c r="E67" s="169">
        <v>1</v>
      </c>
      <c r="F67" s="169">
        <v>0</v>
      </c>
      <c r="G67" s="170">
        <v>0</v>
      </c>
      <c r="H67" s="171">
        <v>2</v>
      </c>
      <c r="I67" s="168">
        <v>5</v>
      </c>
      <c r="J67" s="169">
        <v>21</v>
      </c>
      <c r="K67" s="169">
        <v>0</v>
      </c>
      <c r="L67" s="170">
        <v>0</v>
      </c>
      <c r="M67" s="171">
        <v>26</v>
      </c>
      <c r="N67" s="168">
        <v>5</v>
      </c>
      <c r="O67" s="169">
        <v>6</v>
      </c>
      <c r="P67" s="169">
        <v>1</v>
      </c>
      <c r="Q67" s="170">
        <v>0</v>
      </c>
      <c r="R67" s="171">
        <v>12</v>
      </c>
      <c r="S67" s="171">
        <v>40</v>
      </c>
      <c r="T67" s="260" t="s">
        <v>255</v>
      </c>
      <c r="U67" s="68"/>
      <c r="V67" s="68"/>
      <c r="W67" s="68"/>
      <c r="X67" s="68"/>
      <c r="Y67" s="68"/>
      <c r="Z67" s="68"/>
      <c r="AA67" s="68"/>
      <c r="AB67" s="68"/>
    </row>
    <row r="68" spans="2:28" ht="21.95" customHeight="1" thickTop="1" thickBot="1" x14ac:dyDescent="0.3">
      <c r="B68" s="263" t="s">
        <v>69</v>
      </c>
      <c r="C68" s="264"/>
      <c r="D68" s="153">
        <v>99</v>
      </c>
      <c r="E68" s="143">
        <v>275</v>
      </c>
      <c r="F68" s="143">
        <v>5</v>
      </c>
      <c r="G68" s="139">
        <v>0</v>
      </c>
      <c r="H68" s="174">
        <v>379</v>
      </c>
      <c r="I68" s="153">
        <v>1223</v>
      </c>
      <c r="J68" s="143">
        <v>2869</v>
      </c>
      <c r="K68" s="143">
        <v>141</v>
      </c>
      <c r="L68" s="139">
        <v>6</v>
      </c>
      <c r="M68" s="174">
        <v>4239</v>
      </c>
      <c r="N68" s="153">
        <v>697</v>
      </c>
      <c r="O68" s="143">
        <v>1607</v>
      </c>
      <c r="P68" s="143">
        <v>151</v>
      </c>
      <c r="Q68" s="139">
        <v>0</v>
      </c>
      <c r="R68" s="174">
        <v>2455</v>
      </c>
      <c r="S68" s="174">
        <v>7073</v>
      </c>
      <c r="T68" s="261" t="s">
        <v>90</v>
      </c>
      <c r="U68" s="68"/>
      <c r="V68" s="68"/>
      <c r="W68" s="68"/>
      <c r="X68" s="68"/>
      <c r="Y68" s="68"/>
      <c r="Z68" s="68"/>
      <c r="AA68" s="68"/>
      <c r="AB68" s="68"/>
    </row>
    <row r="69" spans="2:28" ht="16.5" thickTop="1" thickBot="1" x14ac:dyDescent="0.3"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28" hidden="1" x14ac:dyDescent="0.25">
      <c r="B70" s="74" t="s">
        <v>78</v>
      </c>
      <c r="C70" s="83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28" hidden="1" x14ac:dyDescent="0.25">
      <c r="B71" s="83" t="s">
        <v>79</v>
      </c>
      <c r="C71" s="83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28" ht="15.75" thickTop="1" x14ac:dyDescent="0.25">
      <c r="B72" s="210" t="s">
        <v>78</v>
      </c>
      <c r="C72" s="211"/>
      <c r="D72" s="81"/>
      <c r="E72" s="81"/>
      <c r="F72" s="81"/>
      <c r="G72" s="81"/>
      <c r="H72" s="81"/>
      <c r="I72" s="81"/>
      <c r="J72" s="81"/>
      <c r="K72" s="81"/>
      <c r="L72" s="81"/>
      <c r="M72" s="89"/>
      <c r="N72" s="81"/>
      <c r="O72" s="81"/>
      <c r="P72" s="81"/>
      <c r="Q72" s="81"/>
      <c r="R72" s="89"/>
      <c r="S72" s="89"/>
    </row>
    <row r="73" spans="2:28" ht="15.75" thickBot="1" x14ac:dyDescent="0.3">
      <c r="B73" s="212" t="s">
        <v>307</v>
      </c>
      <c r="C73" s="213"/>
    </row>
    <row r="74" spans="2:28" ht="15.75" thickTop="1" x14ac:dyDescent="0.25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  <pageSetUpPr fitToPage="1"/>
  </sheetPr>
  <dimension ref="B1:V60"/>
  <sheetViews>
    <sheetView topLeftCell="A33" zoomScale="80" zoomScaleNormal="80" workbookViewId="0">
      <selection activeCell="B2" sqref="B2:U2"/>
    </sheetView>
  </sheetViews>
  <sheetFormatPr defaultColWidth="9.140625" defaultRowHeight="15" x14ac:dyDescent="0.25"/>
  <cols>
    <col min="1" max="1" width="4" style="101" customWidth="1"/>
    <col min="2" max="2" width="13.7109375" style="67" customWidth="1"/>
    <col min="3" max="3" width="60.7109375" style="67" customWidth="1"/>
    <col min="4" max="21" width="13.7109375" style="101" customWidth="1"/>
    <col min="22" max="22" width="9.140625" style="259"/>
    <col min="23" max="16384" width="9.140625" style="101"/>
  </cols>
  <sheetData>
    <row r="1" spans="2:22" ht="15.75" thickBot="1" x14ac:dyDescent="0.3"/>
    <row r="2" spans="2:22" ht="25.15" customHeight="1" thickTop="1" thickBot="1" x14ac:dyDescent="0.3">
      <c r="B2" s="283" t="s">
        <v>351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13"/>
      <c r="N2" s="313"/>
      <c r="O2" s="313"/>
      <c r="P2" s="313"/>
      <c r="Q2" s="313"/>
      <c r="R2" s="313"/>
      <c r="S2" s="313"/>
      <c r="T2" s="313"/>
      <c r="U2" s="314"/>
    </row>
    <row r="3" spans="2:22" s="67" customFormat="1" ht="25.15" customHeight="1" thickTop="1" thickBot="1" x14ac:dyDescent="0.3">
      <c r="B3" s="266" t="s">
        <v>2</v>
      </c>
      <c r="C3" s="269" t="s">
        <v>110</v>
      </c>
      <c r="D3" s="306" t="s">
        <v>93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25"/>
      <c r="V3" s="259"/>
    </row>
    <row r="4" spans="2:22" s="67" customFormat="1" ht="25.15" customHeight="1" thickTop="1" x14ac:dyDescent="0.25">
      <c r="B4" s="267"/>
      <c r="C4" s="270"/>
      <c r="D4" s="289" t="s">
        <v>94</v>
      </c>
      <c r="E4" s="326"/>
      <c r="F4" s="277" t="s">
        <v>95</v>
      </c>
      <c r="G4" s="326"/>
      <c r="H4" s="279" t="s">
        <v>96</v>
      </c>
      <c r="I4" s="327"/>
      <c r="J4" s="277" t="s">
        <v>97</v>
      </c>
      <c r="K4" s="326"/>
      <c r="L4" s="279" t="s">
        <v>98</v>
      </c>
      <c r="M4" s="327"/>
      <c r="N4" s="277" t="s">
        <v>99</v>
      </c>
      <c r="O4" s="326"/>
      <c r="P4" s="277" t="s">
        <v>100</v>
      </c>
      <c r="Q4" s="326"/>
      <c r="R4" s="279" t="s">
        <v>101</v>
      </c>
      <c r="S4" s="327"/>
      <c r="T4" s="293" t="s">
        <v>90</v>
      </c>
      <c r="U4" s="310"/>
      <c r="V4" s="259"/>
    </row>
    <row r="5" spans="2:22" s="67" customFormat="1" ht="25.15" customHeight="1" thickBot="1" x14ac:dyDescent="0.3">
      <c r="B5" s="268"/>
      <c r="C5" s="271"/>
      <c r="D5" s="252" t="s">
        <v>4</v>
      </c>
      <c r="E5" s="248" t="s">
        <v>5</v>
      </c>
      <c r="F5" s="249" t="s">
        <v>4</v>
      </c>
      <c r="G5" s="248" t="s">
        <v>5</v>
      </c>
      <c r="H5" s="249" t="s">
        <v>4</v>
      </c>
      <c r="I5" s="250" t="s">
        <v>5</v>
      </c>
      <c r="J5" s="249" t="s">
        <v>4</v>
      </c>
      <c r="K5" s="248" t="s">
        <v>5</v>
      </c>
      <c r="L5" s="249" t="s">
        <v>4</v>
      </c>
      <c r="M5" s="250" t="s">
        <v>5</v>
      </c>
      <c r="N5" s="249" t="s">
        <v>4</v>
      </c>
      <c r="O5" s="248" t="s">
        <v>5</v>
      </c>
      <c r="P5" s="249" t="s">
        <v>4</v>
      </c>
      <c r="Q5" s="248" t="s">
        <v>5</v>
      </c>
      <c r="R5" s="249" t="s">
        <v>4</v>
      </c>
      <c r="S5" s="250" t="s">
        <v>5</v>
      </c>
      <c r="T5" s="252" t="s">
        <v>4</v>
      </c>
      <c r="U5" s="251" t="s">
        <v>5</v>
      </c>
      <c r="V5" s="259"/>
    </row>
    <row r="6" spans="2:22" ht="21.95" customHeight="1" thickTop="1" thickBot="1" x14ac:dyDescent="0.3">
      <c r="B6" s="114" t="s">
        <v>6</v>
      </c>
      <c r="C6" s="115" t="s">
        <v>111</v>
      </c>
      <c r="D6" s="168">
        <v>135</v>
      </c>
      <c r="E6" s="111">
        <v>6.6535239034006904E-2</v>
      </c>
      <c r="F6" s="169">
        <v>49</v>
      </c>
      <c r="G6" s="111">
        <v>4.4064748201438846E-2</v>
      </c>
      <c r="H6" s="169">
        <v>46</v>
      </c>
      <c r="I6" s="109">
        <v>4.852320675105485E-2</v>
      </c>
      <c r="J6" s="169">
        <v>27</v>
      </c>
      <c r="K6" s="111">
        <v>3.0269058295964126E-2</v>
      </c>
      <c r="L6" s="169">
        <v>18</v>
      </c>
      <c r="M6" s="109">
        <v>2.9268292682926831E-2</v>
      </c>
      <c r="N6" s="169">
        <v>32</v>
      </c>
      <c r="O6" s="111">
        <v>3.7514654161781943E-2</v>
      </c>
      <c r="P6" s="169">
        <v>18</v>
      </c>
      <c r="Q6" s="111">
        <v>5.5045871559633031E-2</v>
      </c>
      <c r="R6" s="169">
        <v>19</v>
      </c>
      <c r="S6" s="109">
        <v>6.3973063973063973E-2</v>
      </c>
      <c r="T6" s="168">
        <v>344</v>
      </c>
      <c r="U6" s="147">
        <v>4.8635656722748478E-2</v>
      </c>
      <c r="V6" s="259" t="s">
        <v>256</v>
      </c>
    </row>
    <row r="7" spans="2:22" ht="21.95" customHeight="1" thickTop="1" thickBot="1" x14ac:dyDescent="0.3">
      <c r="B7" s="132" t="s">
        <v>8</v>
      </c>
      <c r="C7" s="133" t="s">
        <v>112</v>
      </c>
      <c r="D7" s="168">
        <v>129</v>
      </c>
      <c r="E7" s="111">
        <v>6.3578117299162157E-2</v>
      </c>
      <c r="F7" s="169">
        <v>99</v>
      </c>
      <c r="G7" s="111">
        <v>8.9028776978417254E-2</v>
      </c>
      <c r="H7" s="169">
        <v>75</v>
      </c>
      <c r="I7" s="109">
        <v>7.9113924050632903E-2</v>
      </c>
      <c r="J7" s="169">
        <v>48</v>
      </c>
      <c r="K7" s="111">
        <v>5.3811659192825122E-2</v>
      </c>
      <c r="L7" s="169">
        <v>43</v>
      </c>
      <c r="M7" s="109">
        <v>6.9918699186991867E-2</v>
      </c>
      <c r="N7" s="169">
        <v>33</v>
      </c>
      <c r="O7" s="111">
        <v>3.8686987104337628E-2</v>
      </c>
      <c r="P7" s="169">
        <v>13</v>
      </c>
      <c r="Q7" s="111">
        <v>3.9755351681957179E-2</v>
      </c>
      <c r="R7" s="169">
        <v>8</v>
      </c>
      <c r="S7" s="109">
        <v>2.6936026936026935E-2</v>
      </c>
      <c r="T7" s="168">
        <v>448</v>
      </c>
      <c r="U7" s="147">
        <v>6.3339459917998026E-2</v>
      </c>
    </row>
    <row r="8" spans="2:22" ht="21.95" customHeight="1" thickTop="1" x14ac:dyDescent="0.25">
      <c r="B8" s="204" t="s">
        <v>113</v>
      </c>
      <c r="C8" s="125" t="s">
        <v>114</v>
      </c>
      <c r="D8" s="148">
        <v>21</v>
      </c>
      <c r="E8" s="129">
        <v>1.0349926071956629E-2</v>
      </c>
      <c r="F8" s="130">
        <v>26</v>
      </c>
      <c r="G8" s="129">
        <v>2.3381294964028777E-2</v>
      </c>
      <c r="H8" s="130">
        <v>22</v>
      </c>
      <c r="I8" s="127">
        <v>2.3206751054852322E-2</v>
      </c>
      <c r="J8" s="130">
        <v>9</v>
      </c>
      <c r="K8" s="129">
        <v>1.0089686098654708E-2</v>
      </c>
      <c r="L8" s="130">
        <v>17</v>
      </c>
      <c r="M8" s="127">
        <v>2.7642276422764227E-2</v>
      </c>
      <c r="N8" s="130">
        <v>9</v>
      </c>
      <c r="O8" s="129">
        <v>1.0550996483001172E-2</v>
      </c>
      <c r="P8" s="130">
        <v>5</v>
      </c>
      <c r="Q8" s="129">
        <v>1.5290519877675841E-2</v>
      </c>
      <c r="R8" s="130">
        <v>4</v>
      </c>
      <c r="S8" s="127">
        <v>1.3468013468013467E-2</v>
      </c>
      <c r="T8" s="148">
        <v>113</v>
      </c>
      <c r="U8" s="152">
        <v>1.5976247702530751E-2</v>
      </c>
      <c r="V8" s="259" t="s">
        <v>257</v>
      </c>
    </row>
    <row r="9" spans="2:22" ht="21.95" customHeight="1" x14ac:dyDescent="0.25">
      <c r="B9" s="204" t="s">
        <v>115</v>
      </c>
      <c r="C9" s="125" t="s">
        <v>116</v>
      </c>
      <c r="D9" s="148">
        <v>17</v>
      </c>
      <c r="E9" s="129">
        <v>8.3785115820601275E-3</v>
      </c>
      <c r="F9" s="130">
        <v>16</v>
      </c>
      <c r="G9" s="129">
        <v>1.4388489208633094E-2</v>
      </c>
      <c r="H9" s="130">
        <v>16</v>
      </c>
      <c r="I9" s="127">
        <v>1.6877637130801686E-2</v>
      </c>
      <c r="J9" s="130">
        <v>10</v>
      </c>
      <c r="K9" s="129">
        <v>1.1210762331838564E-2</v>
      </c>
      <c r="L9" s="130">
        <v>7</v>
      </c>
      <c r="M9" s="127">
        <v>1.1382113821138212E-2</v>
      </c>
      <c r="N9" s="130">
        <v>7</v>
      </c>
      <c r="O9" s="129">
        <v>8.2063305978898014E-3</v>
      </c>
      <c r="P9" s="130">
        <v>2</v>
      </c>
      <c r="Q9" s="129">
        <v>6.1162079510703364E-3</v>
      </c>
      <c r="R9" s="130">
        <v>1</v>
      </c>
      <c r="S9" s="127">
        <v>3.3670033670033669E-3</v>
      </c>
      <c r="T9" s="148">
        <v>76</v>
      </c>
      <c r="U9" s="152">
        <v>1.0745086950374664E-2</v>
      </c>
      <c r="V9" s="259" t="s">
        <v>258</v>
      </c>
    </row>
    <row r="10" spans="2:22" ht="21.95" customHeight="1" x14ac:dyDescent="0.25">
      <c r="B10" s="204" t="s">
        <v>117</v>
      </c>
      <c r="C10" s="125" t="s">
        <v>118</v>
      </c>
      <c r="D10" s="148">
        <v>39</v>
      </c>
      <c r="E10" s="129">
        <v>1.9221291276490884E-2</v>
      </c>
      <c r="F10" s="130">
        <v>25</v>
      </c>
      <c r="G10" s="129">
        <v>2.2482014388489208E-2</v>
      </c>
      <c r="H10" s="130">
        <v>21</v>
      </c>
      <c r="I10" s="127">
        <v>2.2151898734177215E-2</v>
      </c>
      <c r="J10" s="130">
        <v>11</v>
      </c>
      <c r="K10" s="129">
        <v>1.2331838565022421E-2</v>
      </c>
      <c r="L10" s="130">
        <v>10</v>
      </c>
      <c r="M10" s="127">
        <v>1.6260162601626018E-2</v>
      </c>
      <c r="N10" s="130">
        <v>7</v>
      </c>
      <c r="O10" s="129">
        <v>8.2063305978898014E-3</v>
      </c>
      <c r="P10" s="130">
        <v>4</v>
      </c>
      <c r="Q10" s="129">
        <v>1.2232415902140673E-2</v>
      </c>
      <c r="R10" s="130">
        <v>0</v>
      </c>
      <c r="S10" s="127">
        <v>0</v>
      </c>
      <c r="T10" s="148">
        <v>117</v>
      </c>
      <c r="U10" s="152">
        <v>1.6541778594655734E-2</v>
      </c>
      <c r="V10" s="259" t="s">
        <v>259</v>
      </c>
    </row>
    <row r="11" spans="2:22" ht="21.95" customHeight="1" x14ac:dyDescent="0.25">
      <c r="B11" s="204" t="s">
        <v>119</v>
      </c>
      <c r="C11" s="125" t="s">
        <v>120</v>
      </c>
      <c r="D11" s="148">
        <v>21</v>
      </c>
      <c r="E11" s="129">
        <v>1.0349926071956629E-2</v>
      </c>
      <c r="F11" s="130">
        <v>13</v>
      </c>
      <c r="G11" s="129">
        <v>1.1690647482014389E-2</v>
      </c>
      <c r="H11" s="130">
        <v>4</v>
      </c>
      <c r="I11" s="127">
        <v>4.2194092827004216E-3</v>
      </c>
      <c r="J11" s="130">
        <v>1</v>
      </c>
      <c r="K11" s="129">
        <v>1.1210762331838565E-3</v>
      </c>
      <c r="L11" s="130">
        <v>1</v>
      </c>
      <c r="M11" s="127">
        <v>1.6260162601626016E-3</v>
      </c>
      <c r="N11" s="130">
        <v>1</v>
      </c>
      <c r="O11" s="129">
        <v>1.1723329425556857E-3</v>
      </c>
      <c r="P11" s="130">
        <v>0</v>
      </c>
      <c r="Q11" s="129">
        <v>0</v>
      </c>
      <c r="R11" s="130">
        <v>0</v>
      </c>
      <c r="S11" s="127">
        <v>0</v>
      </c>
      <c r="T11" s="148">
        <v>41</v>
      </c>
      <c r="U11" s="152">
        <v>5.7966916442810691E-3</v>
      </c>
      <c r="V11" s="259" t="s">
        <v>260</v>
      </c>
    </row>
    <row r="12" spans="2:22" ht="21.95" customHeight="1" x14ac:dyDescent="0.25">
      <c r="B12" s="204" t="s">
        <v>121</v>
      </c>
      <c r="C12" s="125" t="s">
        <v>122</v>
      </c>
      <c r="D12" s="148">
        <v>2</v>
      </c>
      <c r="E12" s="129">
        <v>9.8570724494825043E-4</v>
      </c>
      <c r="F12" s="130">
        <v>1</v>
      </c>
      <c r="G12" s="129">
        <v>8.9928057553956839E-4</v>
      </c>
      <c r="H12" s="130">
        <v>1</v>
      </c>
      <c r="I12" s="127">
        <v>1.0548523206751054E-3</v>
      </c>
      <c r="J12" s="130">
        <v>0</v>
      </c>
      <c r="K12" s="129">
        <v>0</v>
      </c>
      <c r="L12" s="130">
        <v>0</v>
      </c>
      <c r="M12" s="127">
        <v>0</v>
      </c>
      <c r="N12" s="130">
        <v>0</v>
      </c>
      <c r="O12" s="129">
        <v>0</v>
      </c>
      <c r="P12" s="130">
        <v>0</v>
      </c>
      <c r="Q12" s="129">
        <v>0</v>
      </c>
      <c r="R12" s="130">
        <v>0</v>
      </c>
      <c r="S12" s="127">
        <v>0</v>
      </c>
      <c r="T12" s="148">
        <v>4</v>
      </c>
      <c r="U12" s="152">
        <v>5.6553089212498236E-4</v>
      </c>
      <c r="V12" s="259" t="s">
        <v>261</v>
      </c>
    </row>
    <row r="13" spans="2:22" ht="21.95" customHeight="1" x14ac:dyDescent="0.25">
      <c r="B13" s="204" t="s">
        <v>123</v>
      </c>
      <c r="C13" s="125" t="s">
        <v>124</v>
      </c>
      <c r="D13" s="148">
        <v>11</v>
      </c>
      <c r="E13" s="129">
        <v>5.4213898472153773E-3</v>
      </c>
      <c r="F13" s="130">
        <v>2</v>
      </c>
      <c r="G13" s="129">
        <v>1.7985611510791368E-3</v>
      </c>
      <c r="H13" s="130">
        <v>1</v>
      </c>
      <c r="I13" s="127">
        <v>1.0548523206751054E-3</v>
      </c>
      <c r="J13" s="130">
        <v>1</v>
      </c>
      <c r="K13" s="129">
        <v>1.1210762331838565E-3</v>
      </c>
      <c r="L13" s="130">
        <v>0</v>
      </c>
      <c r="M13" s="127">
        <v>0</v>
      </c>
      <c r="N13" s="130">
        <v>0</v>
      </c>
      <c r="O13" s="129">
        <v>0</v>
      </c>
      <c r="P13" s="130">
        <v>0</v>
      </c>
      <c r="Q13" s="129">
        <v>0</v>
      </c>
      <c r="R13" s="130">
        <v>0</v>
      </c>
      <c r="S13" s="127">
        <v>0</v>
      </c>
      <c r="T13" s="148">
        <v>15</v>
      </c>
      <c r="U13" s="152">
        <v>2.1207408454686836E-3</v>
      </c>
      <c r="V13" s="259" t="s">
        <v>262</v>
      </c>
    </row>
    <row r="14" spans="2:22" ht="21.95" customHeight="1" x14ac:dyDescent="0.25">
      <c r="B14" s="204" t="s">
        <v>125</v>
      </c>
      <c r="C14" s="125" t="s">
        <v>126</v>
      </c>
      <c r="D14" s="148">
        <v>14</v>
      </c>
      <c r="E14" s="129">
        <v>6.8999507146377528E-3</v>
      </c>
      <c r="F14" s="130">
        <v>13</v>
      </c>
      <c r="G14" s="129">
        <v>1.1690647482014389E-2</v>
      </c>
      <c r="H14" s="130">
        <v>8</v>
      </c>
      <c r="I14" s="127">
        <v>8.4388185654008432E-3</v>
      </c>
      <c r="J14" s="130">
        <v>11</v>
      </c>
      <c r="K14" s="129">
        <v>1.2331838565022421E-2</v>
      </c>
      <c r="L14" s="130">
        <v>6</v>
      </c>
      <c r="M14" s="127">
        <v>9.7560975609756097E-3</v>
      </c>
      <c r="N14" s="130">
        <v>9</v>
      </c>
      <c r="O14" s="129">
        <v>1.0550996483001172E-2</v>
      </c>
      <c r="P14" s="130">
        <v>1</v>
      </c>
      <c r="Q14" s="129">
        <v>3.0581039755351682E-3</v>
      </c>
      <c r="R14" s="130">
        <v>2</v>
      </c>
      <c r="S14" s="127">
        <v>6.7340067340067337E-3</v>
      </c>
      <c r="T14" s="148">
        <v>64</v>
      </c>
      <c r="U14" s="152">
        <v>9.0484942739997177E-3</v>
      </c>
      <c r="V14" s="259" t="s">
        <v>263</v>
      </c>
    </row>
    <row r="15" spans="2:22" ht="21.95" customHeight="1" thickBot="1" x14ac:dyDescent="0.3">
      <c r="B15" s="204" t="s">
        <v>127</v>
      </c>
      <c r="C15" s="125" t="s">
        <v>128</v>
      </c>
      <c r="D15" s="148">
        <v>4</v>
      </c>
      <c r="E15" s="129">
        <v>1.9714144898965009E-3</v>
      </c>
      <c r="F15" s="130">
        <v>3</v>
      </c>
      <c r="G15" s="129">
        <v>2.6978417266187052E-3</v>
      </c>
      <c r="H15" s="130">
        <v>2</v>
      </c>
      <c r="I15" s="127">
        <v>2.1097046413502108E-3</v>
      </c>
      <c r="J15" s="130">
        <v>5</v>
      </c>
      <c r="K15" s="129">
        <v>5.6053811659192822E-3</v>
      </c>
      <c r="L15" s="130">
        <v>2</v>
      </c>
      <c r="M15" s="127">
        <v>3.2520325203252032E-3</v>
      </c>
      <c r="N15" s="130">
        <v>0</v>
      </c>
      <c r="O15" s="129">
        <v>0</v>
      </c>
      <c r="P15" s="130">
        <v>1</v>
      </c>
      <c r="Q15" s="129">
        <v>3.0581039755351682E-3</v>
      </c>
      <c r="R15" s="130">
        <v>1</v>
      </c>
      <c r="S15" s="127">
        <v>3.3670033670033669E-3</v>
      </c>
      <c r="T15" s="148">
        <v>18</v>
      </c>
      <c r="U15" s="152">
        <v>2.5448890145624205E-3</v>
      </c>
      <c r="V15" s="259" t="s">
        <v>264</v>
      </c>
    </row>
    <row r="16" spans="2:22" ht="21.95" customHeight="1" thickTop="1" thickBot="1" x14ac:dyDescent="0.3">
      <c r="B16" s="132" t="s">
        <v>129</v>
      </c>
      <c r="C16" s="133" t="s">
        <v>130</v>
      </c>
      <c r="D16" s="168">
        <v>114</v>
      </c>
      <c r="E16" s="111">
        <v>5.6185312962050267E-2</v>
      </c>
      <c r="F16" s="169">
        <v>97</v>
      </c>
      <c r="G16" s="111">
        <v>8.7230215827338128E-2</v>
      </c>
      <c r="H16" s="169">
        <v>62</v>
      </c>
      <c r="I16" s="109">
        <v>6.5400843881856546E-2</v>
      </c>
      <c r="J16" s="169">
        <v>44</v>
      </c>
      <c r="K16" s="111">
        <v>4.932735426008969E-2</v>
      </c>
      <c r="L16" s="169">
        <v>23</v>
      </c>
      <c r="M16" s="109">
        <v>3.7398373983739838E-2</v>
      </c>
      <c r="N16" s="169">
        <v>29</v>
      </c>
      <c r="O16" s="111">
        <v>3.399765533411489E-2</v>
      </c>
      <c r="P16" s="169">
        <v>7</v>
      </c>
      <c r="Q16" s="111">
        <v>2.1406727828746176E-2</v>
      </c>
      <c r="R16" s="169">
        <v>9</v>
      </c>
      <c r="S16" s="109">
        <v>3.0303030303030304E-2</v>
      </c>
      <c r="T16" s="168">
        <v>385</v>
      </c>
      <c r="U16" s="147">
        <v>5.4432348367029551E-2</v>
      </c>
    </row>
    <row r="17" spans="2:22" ht="21.95" customHeight="1" thickTop="1" x14ac:dyDescent="0.25">
      <c r="B17" s="204" t="s">
        <v>131</v>
      </c>
      <c r="C17" s="125" t="s">
        <v>133</v>
      </c>
      <c r="D17" s="148">
        <v>79</v>
      </c>
      <c r="E17" s="129">
        <v>3.893543617545589E-2</v>
      </c>
      <c r="F17" s="130">
        <v>62</v>
      </c>
      <c r="G17" s="129">
        <v>5.5755395683453238E-2</v>
      </c>
      <c r="H17" s="130">
        <v>33</v>
      </c>
      <c r="I17" s="127">
        <v>3.4810126582278479E-2</v>
      </c>
      <c r="J17" s="130">
        <v>27</v>
      </c>
      <c r="K17" s="129">
        <v>3.0269058295964126E-2</v>
      </c>
      <c r="L17" s="130">
        <v>12</v>
      </c>
      <c r="M17" s="127">
        <v>1.9512195121951219E-2</v>
      </c>
      <c r="N17" s="130">
        <v>21</v>
      </c>
      <c r="O17" s="129">
        <v>2.4618991793669401E-2</v>
      </c>
      <c r="P17" s="130">
        <v>3</v>
      </c>
      <c r="Q17" s="129">
        <v>9.1743119266055051E-3</v>
      </c>
      <c r="R17" s="130">
        <v>4</v>
      </c>
      <c r="S17" s="127">
        <v>1.3468013468013467E-2</v>
      </c>
      <c r="T17" s="148">
        <v>241</v>
      </c>
      <c r="U17" s="152">
        <v>3.4073236250530187E-2</v>
      </c>
      <c r="V17" s="259" t="s">
        <v>265</v>
      </c>
    </row>
    <row r="18" spans="2:22" ht="21.95" customHeight="1" x14ac:dyDescent="0.25">
      <c r="B18" s="204" t="s">
        <v>132</v>
      </c>
      <c r="C18" s="125" t="s">
        <v>133</v>
      </c>
      <c r="D18" s="148">
        <v>30</v>
      </c>
      <c r="E18" s="129">
        <v>1.4785608674223755E-2</v>
      </c>
      <c r="F18" s="130">
        <v>25</v>
      </c>
      <c r="G18" s="129">
        <v>2.2482014388489208E-2</v>
      </c>
      <c r="H18" s="130">
        <v>23</v>
      </c>
      <c r="I18" s="127">
        <v>2.4261603375527425E-2</v>
      </c>
      <c r="J18" s="130">
        <v>14</v>
      </c>
      <c r="K18" s="129">
        <v>1.5695067264573991E-2</v>
      </c>
      <c r="L18" s="130">
        <v>11</v>
      </c>
      <c r="M18" s="127">
        <v>1.7886178861788619E-2</v>
      </c>
      <c r="N18" s="130">
        <v>8</v>
      </c>
      <c r="O18" s="129">
        <v>9.3786635404454859E-3</v>
      </c>
      <c r="P18" s="130">
        <v>2</v>
      </c>
      <c r="Q18" s="129">
        <v>6.1162079510703364E-3</v>
      </c>
      <c r="R18" s="130">
        <v>5</v>
      </c>
      <c r="S18" s="127">
        <v>1.6835016835016835E-2</v>
      </c>
      <c r="T18" s="148">
        <v>118</v>
      </c>
      <c r="U18" s="152">
        <v>1.6683161317686979E-2</v>
      </c>
      <c r="V18" s="259" t="s">
        <v>266</v>
      </c>
    </row>
    <row r="19" spans="2:22" ht="21.95" customHeight="1" thickBot="1" x14ac:dyDescent="0.3">
      <c r="B19" s="204" t="s">
        <v>134</v>
      </c>
      <c r="C19" s="125" t="s">
        <v>135</v>
      </c>
      <c r="D19" s="148">
        <v>5</v>
      </c>
      <c r="E19" s="129">
        <v>2.4642681123706258E-3</v>
      </c>
      <c r="F19" s="130">
        <v>10</v>
      </c>
      <c r="G19" s="129">
        <v>8.9928057553956831E-3</v>
      </c>
      <c r="H19" s="130">
        <v>6</v>
      </c>
      <c r="I19" s="127">
        <v>6.3291139240506328E-3</v>
      </c>
      <c r="J19" s="130">
        <v>3</v>
      </c>
      <c r="K19" s="129">
        <v>3.3632286995515697E-3</v>
      </c>
      <c r="L19" s="130">
        <v>0</v>
      </c>
      <c r="M19" s="127">
        <v>0</v>
      </c>
      <c r="N19" s="130">
        <v>0</v>
      </c>
      <c r="O19" s="129">
        <v>0</v>
      </c>
      <c r="P19" s="130">
        <v>2</v>
      </c>
      <c r="Q19" s="129">
        <v>6.1162079510703364E-3</v>
      </c>
      <c r="R19" s="130">
        <v>0</v>
      </c>
      <c r="S19" s="127">
        <v>0</v>
      </c>
      <c r="T19" s="148">
        <v>26</v>
      </c>
      <c r="U19" s="152">
        <v>3.675950798812385E-3</v>
      </c>
      <c r="V19" s="259" t="s">
        <v>267</v>
      </c>
    </row>
    <row r="20" spans="2:22" ht="21.95" customHeight="1" thickTop="1" thickBot="1" x14ac:dyDescent="0.3">
      <c r="B20" s="132" t="s">
        <v>136</v>
      </c>
      <c r="C20" s="133" t="s">
        <v>137</v>
      </c>
      <c r="D20" s="168">
        <v>85</v>
      </c>
      <c r="E20" s="111">
        <v>4.1892557910300644E-2</v>
      </c>
      <c r="F20" s="169">
        <v>45</v>
      </c>
      <c r="G20" s="111">
        <v>4.0467625899280581E-2</v>
      </c>
      <c r="H20" s="169">
        <v>38</v>
      </c>
      <c r="I20" s="109">
        <v>4.0084388185654012E-2</v>
      </c>
      <c r="J20" s="169">
        <v>38</v>
      </c>
      <c r="K20" s="111">
        <v>4.2600896860986552E-2</v>
      </c>
      <c r="L20" s="169">
        <v>27</v>
      </c>
      <c r="M20" s="109">
        <v>4.3902439024390241E-2</v>
      </c>
      <c r="N20" s="169">
        <v>30</v>
      </c>
      <c r="O20" s="111">
        <v>3.5169988276670575E-2</v>
      </c>
      <c r="P20" s="169">
        <v>15</v>
      </c>
      <c r="Q20" s="111">
        <v>4.5871559633027519E-2</v>
      </c>
      <c r="R20" s="169">
        <v>7</v>
      </c>
      <c r="S20" s="109">
        <v>2.3569023569023569E-2</v>
      </c>
      <c r="T20" s="168">
        <v>285</v>
      </c>
      <c r="U20" s="147">
        <v>4.0294076063904991E-2</v>
      </c>
    </row>
    <row r="21" spans="2:22" ht="21.95" customHeight="1" thickTop="1" x14ac:dyDescent="0.25">
      <c r="B21" s="204" t="s">
        <v>138</v>
      </c>
      <c r="C21" s="125" t="s">
        <v>139</v>
      </c>
      <c r="D21" s="148">
        <v>55</v>
      </c>
      <c r="E21" s="129">
        <v>2.7106949236076885E-2</v>
      </c>
      <c r="F21" s="130">
        <v>27</v>
      </c>
      <c r="G21" s="129">
        <v>2.4280575539568347E-2</v>
      </c>
      <c r="H21" s="130">
        <v>20</v>
      </c>
      <c r="I21" s="127">
        <v>2.1097046413502109E-2</v>
      </c>
      <c r="J21" s="130">
        <v>25</v>
      </c>
      <c r="K21" s="129">
        <v>2.8026905829596414E-2</v>
      </c>
      <c r="L21" s="130">
        <v>12</v>
      </c>
      <c r="M21" s="127">
        <v>1.9512195121951219E-2</v>
      </c>
      <c r="N21" s="130">
        <v>13</v>
      </c>
      <c r="O21" s="129">
        <v>1.5240328253223915E-2</v>
      </c>
      <c r="P21" s="130">
        <v>11</v>
      </c>
      <c r="Q21" s="129">
        <v>3.3639143730886847E-2</v>
      </c>
      <c r="R21" s="130">
        <v>5</v>
      </c>
      <c r="S21" s="127">
        <v>1.6835016835016835E-2</v>
      </c>
      <c r="T21" s="148">
        <v>168</v>
      </c>
      <c r="U21" s="152">
        <v>2.3752297469249256E-2</v>
      </c>
      <c r="V21" s="259" t="s">
        <v>268</v>
      </c>
    </row>
    <row r="22" spans="2:22" ht="21.95" customHeight="1" x14ac:dyDescent="0.25">
      <c r="B22" s="204" t="s">
        <v>140</v>
      </c>
      <c r="C22" s="125" t="s">
        <v>139</v>
      </c>
      <c r="D22" s="148">
        <v>18</v>
      </c>
      <c r="E22" s="129">
        <v>8.8713652045342532E-3</v>
      </c>
      <c r="F22" s="130">
        <v>11</v>
      </c>
      <c r="G22" s="129">
        <v>9.892086330935251E-3</v>
      </c>
      <c r="H22" s="130">
        <v>10</v>
      </c>
      <c r="I22" s="127">
        <v>1.0548523206751054E-2</v>
      </c>
      <c r="J22" s="130">
        <v>10</v>
      </c>
      <c r="K22" s="129">
        <v>1.1210762331838564E-2</v>
      </c>
      <c r="L22" s="130">
        <v>15</v>
      </c>
      <c r="M22" s="127">
        <v>2.4390243902439025E-2</v>
      </c>
      <c r="N22" s="130">
        <v>13</v>
      </c>
      <c r="O22" s="129">
        <v>1.5240328253223915E-2</v>
      </c>
      <c r="P22" s="130">
        <v>3</v>
      </c>
      <c r="Q22" s="129">
        <v>9.1743119266055051E-3</v>
      </c>
      <c r="R22" s="130">
        <v>2</v>
      </c>
      <c r="S22" s="127">
        <v>6.7340067340067337E-3</v>
      </c>
      <c r="T22" s="148">
        <v>82</v>
      </c>
      <c r="U22" s="152">
        <v>1.1593383288562138E-2</v>
      </c>
      <c r="V22" s="259" t="s">
        <v>269</v>
      </c>
    </row>
    <row r="23" spans="2:22" ht="21.95" customHeight="1" thickBot="1" x14ac:dyDescent="0.3">
      <c r="B23" s="204" t="s">
        <v>141</v>
      </c>
      <c r="C23" s="125" t="s">
        <v>142</v>
      </c>
      <c r="D23" s="148">
        <v>12</v>
      </c>
      <c r="E23" s="129">
        <v>5.9142434696895022E-3</v>
      </c>
      <c r="F23" s="130">
        <v>7</v>
      </c>
      <c r="G23" s="129">
        <v>6.2949640287769783E-3</v>
      </c>
      <c r="H23" s="130">
        <v>8</v>
      </c>
      <c r="I23" s="127">
        <v>8.4388185654008432E-3</v>
      </c>
      <c r="J23" s="130">
        <v>3</v>
      </c>
      <c r="K23" s="129">
        <v>3.3632286995515697E-3</v>
      </c>
      <c r="L23" s="130">
        <v>0</v>
      </c>
      <c r="M23" s="127">
        <v>0</v>
      </c>
      <c r="N23" s="130">
        <v>4</v>
      </c>
      <c r="O23" s="129">
        <v>4.6893317702227429E-3</v>
      </c>
      <c r="P23" s="130">
        <v>1</v>
      </c>
      <c r="Q23" s="129">
        <v>3.0581039755351682E-3</v>
      </c>
      <c r="R23" s="130">
        <v>0</v>
      </c>
      <c r="S23" s="127">
        <v>0</v>
      </c>
      <c r="T23" s="148">
        <v>35</v>
      </c>
      <c r="U23" s="152">
        <v>4.9483953060935953E-3</v>
      </c>
      <c r="V23" s="259" t="s">
        <v>270</v>
      </c>
    </row>
    <row r="24" spans="2:22" ht="21.95" customHeight="1" thickTop="1" thickBot="1" x14ac:dyDescent="0.3">
      <c r="B24" s="132" t="s">
        <v>143</v>
      </c>
      <c r="C24" s="133" t="s">
        <v>144</v>
      </c>
      <c r="D24" s="168">
        <v>60</v>
      </c>
      <c r="E24" s="111">
        <v>2.9571217348447511E-2</v>
      </c>
      <c r="F24" s="169">
        <v>35</v>
      </c>
      <c r="G24" s="111">
        <v>3.1474820143884898E-2</v>
      </c>
      <c r="H24" s="169">
        <v>21</v>
      </c>
      <c r="I24" s="109">
        <v>2.2151898734177219E-2</v>
      </c>
      <c r="J24" s="169">
        <v>39</v>
      </c>
      <c r="K24" s="111">
        <v>4.3721973094170405E-2</v>
      </c>
      <c r="L24" s="169">
        <v>30</v>
      </c>
      <c r="M24" s="109">
        <v>4.8780487804878044E-2</v>
      </c>
      <c r="N24" s="169">
        <v>45</v>
      </c>
      <c r="O24" s="111">
        <v>5.2754982415005862E-2</v>
      </c>
      <c r="P24" s="169">
        <v>12</v>
      </c>
      <c r="Q24" s="111">
        <v>3.669724770642202E-2</v>
      </c>
      <c r="R24" s="169">
        <v>11</v>
      </c>
      <c r="S24" s="109">
        <v>3.7037037037037035E-2</v>
      </c>
      <c r="T24" s="168">
        <v>253</v>
      </c>
      <c r="U24" s="147">
        <v>3.5769828926905133E-2</v>
      </c>
    </row>
    <row r="25" spans="2:22" ht="21.95" customHeight="1" thickTop="1" x14ac:dyDescent="0.25">
      <c r="B25" s="204" t="s">
        <v>145</v>
      </c>
      <c r="C25" s="125" t="s">
        <v>146</v>
      </c>
      <c r="D25" s="148">
        <v>4</v>
      </c>
      <c r="E25" s="129">
        <v>1.9714144898965009E-3</v>
      </c>
      <c r="F25" s="130">
        <v>1</v>
      </c>
      <c r="G25" s="129">
        <v>8.9928057553956839E-4</v>
      </c>
      <c r="H25" s="130">
        <v>0</v>
      </c>
      <c r="I25" s="127">
        <v>0</v>
      </c>
      <c r="J25" s="130">
        <v>0</v>
      </c>
      <c r="K25" s="129">
        <v>0</v>
      </c>
      <c r="L25" s="130">
        <v>1</v>
      </c>
      <c r="M25" s="127">
        <v>1.6260162601626016E-3</v>
      </c>
      <c r="N25" s="130">
        <v>1</v>
      </c>
      <c r="O25" s="129">
        <v>1.1723329425556857E-3</v>
      </c>
      <c r="P25" s="130">
        <v>0</v>
      </c>
      <c r="Q25" s="129">
        <v>0</v>
      </c>
      <c r="R25" s="130">
        <v>0</v>
      </c>
      <c r="S25" s="127">
        <v>0</v>
      </c>
      <c r="T25" s="148">
        <v>7</v>
      </c>
      <c r="U25" s="152">
        <v>9.8967906121871915E-4</v>
      </c>
      <c r="V25" s="259" t="s">
        <v>271</v>
      </c>
    </row>
    <row r="26" spans="2:22" ht="21.95" customHeight="1" x14ac:dyDescent="0.25">
      <c r="B26" s="204" t="s">
        <v>147</v>
      </c>
      <c r="C26" s="125" t="s">
        <v>148</v>
      </c>
      <c r="D26" s="148">
        <v>41</v>
      </c>
      <c r="E26" s="129">
        <v>2.0206998521439132E-2</v>
      </c>
      <c r="F26" s="130">
        <v>26</v>
      </c>
      <c r="G26" s="129">
        <v>2.3381294964028777E-2</v>
      </c>
      <c r="H26" s="130">
        <v>15</v>
      </c>
      <c r="I26" s="127">
        <v>1.5822784810126583E-2</v>
      </c>
      <c r="J26" s="130">
        <v>33</v>
      </c>
      <c r="K26" s="129">
        <v>3.6995515695067267E-2</v>
      </c>
      <c r="L26" s="130">
        <v>24</v>
      </c>
      <c r="M26" s="127">
        <v>3.9024390243902439E-2</v>
      </c>
      <c r="N26" s="130">
        <v>32</v>
      </c>
      <c r="O26" s="129">
        <v>3.7514654161781943E-2</v>
      </c>
      <c r="P26" s="130">
        <v>8</v>
      </c>
      <c r="Q26" s="129">
        <v>2.4464831804281346E-2</v>
      </c>
      <c r="R26" s="130">
        <v>6</v>
      </c>
      <c r="S26" s="127">
        <v>2.0202020202020204E-2</v>
      </c>
      <c r="T26" s="148">
        <v>185</v>
      </c>
      <c r="U26" s="152">
        <v>2.6155803760780433E-2</v>
      </c>
      <c r="V26" s="259" t="s">
        <v>272</v>
      </c>
    </row>
    <row r="27" spans="2:22" ht="21.95" customHeight="1" x14ac:dyDescent="0.25">
      <c r="B27" s="204" t="s">
        <v>149</v>
      </c>
      <c r="C27" s="125" t="s">
        <v>150</v>
      </c>
      <c r="D27" s="148">
        <v>1</v>
      </c>
      <c r="E27" s="129">
        <v>4.9285362247412522E-4</v>
      </c>
      <c r="F27" s="130">
        <v>2</v>
      </c>
      <c r="G27" s="129">
        <v>1.7985611510791368E-3</v>
      </c>
      <c r="H27" s="130">
        <v>1</v>
      </c>
      <c r="I27" s="127">
        <v>1.0548523206751054E-3</v>
      </c>
      <c r="J27" s="130">
        <v>2</v>
      </c>
      <c r="K27" s="129">
        <v>2.242152466367713E-3</v>
      </c>
      <c r="L27" s="130">
        <v>1</v>
      </c>
      <c r="M27" s="127">
        <v>1.6260162601626016E-3</v>
      </c>
      <c r="N27" s="130">
        <v>3</v>
      </c>
      <c r="O27" s="129">
        <v>3.5169988276670576E-3</v>
      </c>
      <c r="P27" s="130">
        <v>0</v>
      </c>
      <c r="Q27" s="129">
        <v>0</v>
      </c>
      <c r="R27" s="130">
        <v>2</v>
      </c>
      <c r="S27" s="127">
        <v>6.7340067340067337E-3</v>
      </c>
      <c r="T27" s="148">
        <v>12</v>
      </c>
      <c r="U27" s="152">
        <v>1.696592676374947E-3</v>
      </c>
      <c r="V27" s="259" t="s">
        <v>273</v>
      </c>
    </row>
    <row r="28" spans="2:22" ht="21.95" customHeight="1" x14ac:dyDescent="0.25">
      <c r="B28" s="204" t="s">
        <v>151</v>
      </c>
      <c r="C28" s="125" t="s">
        <v>152</v>
      </c>
      <c r="D28" s="148">
        <v>6</v>
      </c>
      <c r="E28" s="129">
        <v>2.9571217348447511E-3</v>
      </c>
      <c r="F28" s="130">
        <v>4</v>
      </c>
      <c r="G28" s="129">
        <v>3.5971223021582736E-3</v>
      </c>
      <c r="H28" s="130">
        <v>1</v>
      </c>
      <c r="I28" s="127">
        <v>1.0548523206751054E-3</v>
      </c>
      <c r="J28" s="130">
        <v>2</v>
      </c>
      <c r="K28" s="129">
        <v>2.242152466367713E-3</v>
      </c>
      <c r="L28" s="130">
        <v>2</v>
      </c>
      <c r="M28" s="127">
        <v>3.2520325203252032E-3</v>
      </c>
      <c r="N28" s="130">
        <v>5</v>
      </c>
      <c r="O28" s="129">
        <v>5.8616647127784291E-3</v>
      </c>
      <c r="P28" s="130">
        <v>1</v>
      </c>
      <c r="Q28" s="129">
        <v>3.0581039755351682E-3</v>
      </c>
      <c r="R28" s="130">
        <v>2</v>
      </c>
      <c r="S28" s="127">
        <v>6.7340067340067337E-3</v>
      </c>
      <c r="T28" s="148">
        <v>23</v>
      </c>
      <c r="U28" s="152">
        <v>3.2518026297186486E-3</v>
      </c>
      <c r="V28" s="259" t="s">
        <v>274</v>
      </c>
    </row>
    <row r="29" spans="2:22" ht="21.95" customHeight="1" x14ac:dyDescent="0.25">
      <c r="B29" s="204" t="s">
        <v>153</v>
      </c>
      <c r="C29" s="125" t="s">
        <v>154</v>
      </c>
      <c r="D29" s="148">
        <v>5</v>
      </c>
      <c r="E29" s="129">
        <v>2.4642681123706258E-3</v>
      </c>
      <c r="F29" s="130">
        <v>2</v>
      </c>
      <c r="G29" s="129">
        <v>1.7985611510791368E-3</v>
      </c>
      <c r="H29" s="130">
        <v>4</v>
      </c>
      <c r="I29" s="127">
        <v>4.2194092827004216E-3</v>
      </c>
      <c r="J29" s="130">
        <v>2</v>
      </c>
      <c r="K29" s="129">
        <v>2.242152466367713E-3</v>
      </c>
      <c r="L29" s="130">
        <v>2</v>
      </c>
      <c r="M29" s="127">
        <v>3.2520325203252032E-3</v>
      </c>
      <c r="N29" s="130">
        <v>3</v>
      </c>
      <c r="O29" s="129">
        <v>3.5169988276670576E-3</v>
      </c>
      <c r="P29" s="130">
        <v>2</v>
      </c>
      <c r="Q29" s="129">
        <v>6.1162079510703364E-3</v>
      </c>
      <c r="R29" s="130">
        <v>1</v>
      </c>
      <c r="S29" s="127">
        <v>3.3670033670033669E-3</v>
      </c>
      <c r="T29" s="148">
        <v>21</v>
      </c>
      <c r="U29" s="152">
        <v>2.969037183656157E-3</v>
      </c>
      <c r="V29" s="259" t="s">
        <v>275</v>
      </c>
    </row>
    <row r="30" spans="2:22" ht="21.95" customHeight="1" thickBot="1" x14ac:dyDescent="0.3">
      <c r="B30" s="204" t="s">
        <v>155</v>
      </c>
      <c r="C30" s="125" t="s">
        <v>156</v>
      </c>
      <c r="D30" s="148">
        <v>3</v>
      </c>
      <c r="E30" s="129">
        <v>1.4785608674223755E-3</v>
      </c>
      <c r="F30" s="130">
        <v>0</v>
      </c>
      <c r="G30" s="129">
        <v>0</v>
      </c>
      <c r="H30" s="130">
        <v>0</v>
      </c>
      <c r="I30" s="127">
        <v>0</v>
      </c>
      <c r="J30" s="130">
        <v>0</v>
      </c>
      <c r="K30" s="129">
        <v>0</v>
      </c>
      <c r="L30" s="130">
        <v>0</v>
      </c>
      <c r="M30" s="127">
        <v>0</v>
      </c>
      <c r="N30" s="130">
        <v>1</v>
      </c>
      <c r="O30" s="129">
        <v>1.1723329425556857E-3</v>
      </c>
      <c r="P30" s="130">
        <v>1</v>
      </c>
      <c r="Q30" s="129">
        <v>3.0581039755351682E-3</v>
      </c>
      <c r="R30" s="130">
        <v>0</v>
      </c>
      <c r="S30" s="127">
        <v>0</v>
      </c>
      <c r="T30" s="148">
        <v>5</v>
      </c>
      <c r="U30" s="152">
        <v>7.0691361515622792E-4</v>
      </c>
      <c r="V30" s="259" t="s">
        <v>276</v>
      </c>
    </row>
    <row r="31" spans="2:22" ht="21.95" customHeight="1" thickTop="1" thickBot="1" x14ac:dyDescent="0.3">
      <c r="B31" s="132" t="s">
        <v>157</v>
      </c>
      <c r="C31" s="133" t="s">
        <v>158</v>
      </c>
      <c r="D31" s="168">
        <v>313</v>
      </c>
      <c r="E31" s="111">
        <v>0.15426318383440116</v>
      </c>
      <c r="F31" s="169">
        <v>131</v>
      </c>
      <c r="G31" s="111">
        <v>0.11780575539568346</v>
      </c>
      <c r="H31" s="169">
        <v>126</v>
      </c>
      <c r="I31" s="109">
        <v>0.13291139240506331</v>
      </c>
      <c r="J31" s="169">
        <v>121</v>
      </c>
      <c r="K31" s="111">
        <v>0.13565022421524664</v>
      </c>
      <c r="L31" s="169">
        <v>118</v>
      </c>
      <c r="M31" s="109">
        <v>0.19186991869918701</v>
      </c>
      <c r="N31" s="169">
        <v>251</v>
      </c>
      <c r="O31" s="111">
        <v>0.29425556858147711</v>
      </c>
      <c r="P31" s="169">
        <v>87</v>
      </c>
      <c r="Q31" s="111">
        <v>0.26605504587155965</v>
      </c>
      <c r="R31" s="169">
        <v>60</v>
      </c>
      <c r="S31" s="109">
        <v>0.20202020202020202</v>
      </c>
      <c r="T31" s="168">
        <v>1207</v>
      </c>
      <c r="U31" s="147">
        <v>0.17064894669871342</v>
      </c>
    </row>
    <row r="32" spans="2:22" ht="21.95" customHeight="1" thickTop="1" x14ac:dyDescent="0.25">
      <c r="B32" s="204" t="s">
        <v>159</v>
      </c>
      <c r="C32" s="125" t="s">
        <v>160</v>
      </c>
      <c r="D32" s="148">
        <v>9</v>
      </c>
      <c r="E32" s="129">
        <v>4.4356826022671266E-3</v>
      </c>
      <c r="F32" s="130">
        <v>3</v>
      </c>
      <c r="G32" s="129">
        <v>2.6978417266187052E-3</v>
      </c>
      <c r="H32" s="130">
        <v>2</v>
      </c>
      <c r="I32" s="127">
        <v>2.1097046413502108E-3</v>
      </c>
      <c r="J32" s="130">
        <v>1</v>
      </c>
      <c r="K32" s="129">
        <v>1.1210762331838565E-3</v>
      </c>
      <c r="L32" s="130">
        <v>2</v>
      </c>
      <c r="M32" s="127">
        <v>3.2520325203252032E-3</v>
      </c>
      <c r="N32" s="130">
        <v>2</v>
      </c>
      <c r="O32" s="129">
        <v>2.3446658851113715E-3</v>
      </c>
      <c r="P32" s="130">
        <v>3</v>
      </c>
      <c r="Q32" s="129">
        <v>9.1743119266055051E-3</v>
      </c>
      <c r="R32" s="130">
        <v>1</v>
      </c>
      <c r="S32" s="127">
        <v>3.3670033670033669E-3</v>
      </c>
      <c r="T32" s="148">
        <v>23</v>
      </c>
      <c r="U32" s="152">
        <v>3.2518026297186486E-3</v>
      </c>
      <c r="V32" s="259" t="s">
        <v>277</v>
      </c>
    </row>
    <row r="33" spans="2:22" ht="21.95" customHeight="1" x14ac:dyDescent="0.25">
      <c r="B33" s="204" t="s">
        <v>161</v>
      </c>
      <c r="C33" s="125" t="s">
        <v>162</v>
      </c>
      <c r="D33" s="148">
        <v>78</v>
      </c>
      <c r="E33" s="129">
        <v>3.8442582552981767E-2</v>
      </c>
      <c r="F33" s="130">
        <v>27</v>
      </c>
      <c r="G33" s="129">
        <v>2.4280575539568347E-2</v>
      </c>
      <c r="H33" s="130">
        <v>37</v>
      </c>
      <c r="I33" s="127">
        <v>3.9029535864978905E-2</v>
      </c>
      <c r="J33" s="130">
        <v>30</v>
      </c>
      <c r="K33" s="129">
        <v>3.3632286995515695E-2</v>
      </c>
      <c r="L33" s="130">
        <v>33</v>
      </c>
      <c r="M33" s="127">
        <v>5.3658536585365853E-2</v>
      </c>
      <c r="N33" s="130">
        <v>62</v>
      </c>
      <c r="O33" s="129">
        <v>7.2684642438452518E-2</v>
      </c>
      <c r="P33" s="130">
        <v>27</v>
      </c>
      <c r="Q33" s="129">
        <v>8.2568807339449546E-2</v>
      </c>
      <c r="R33" s="130">
        <v>23</v>
      </c>
      <c r="S33" s="127">
        <v>7.7441077441077436E-2</v>
      </c>
      <c r="T33" s="148">
        <v>317</v>
      </c>
      <c r="U33" s="152">
        <v>4.4818323200904849E-2</v>
      </c>
      <c r="V33" s="259" t="s">
        <v>278</v>
      </c>
    </row>
    <row r="34" spans="2:22" ht="21.95" customHeight="1" x14ac:dyDescent="0.25">
      <c r="B34" s="204" t="s">
        <v>163</v>
      </c>
      <c r="C34" s="125" t="s">
        <v>164</v>
      </c>
      <c r="D34" s="148">
        <v>73</v>
      </c>
      <c r="E34" s="129">
        <v>3.5978314440611135E-2</v>
      </c>
      <c r="F34" s="130">
        <v>31</v>
      </c>
      <c r="G34" s="129">
        <v>2.7877697841726619E-2</v>
      </c>
      <c r="H34" s="130">
        <v>21</v>
      </c>
      <c r="I34" s="127">
        <v>2.2151898734177215E-2</v>
      </c>
      <c r="J34" s="130">
        <v>31</v>
      </c>
      <c r="K34" s="129">
        <v>3.4753363228699555E-2</v>
      </c>
      <c r="L34" s="130">
        <v>29</v>
      </c>
      <c r="M34" s="127">
        <v>4.715447154471545E-2</v>
      </c>
      <c r="N34" s="130">
        <v>69</v>
      </c>
      <c r="O34" s="129">
        <v>8.0890973036342323E-2</v>
      </c>
      <c r="P34" s="130">
        <v>17</v>
      </c>
      <c r="Q34" s="129">
        <v>5.1987767584097858E-2</v>
      </c>
      <c r="R34" s="130">
        <v>12</v>
      </c>
      <c r="S34" s="127">
        <v>4.0404040404040407E-2</v>
      </c>
      <c r="T34" s="148">
        <v>283</v>
      </c>
      <c r="U34" s="152">
        <v>4.0011310617842501E-2</v>
      </c>
      <c r="V34" s="259" t="s">
        <v>279</v>
      </c>
    </row>
    <row r="35" spans="2:22" ht="21.95" customHeight="1" x14ac:dyDescent="0.25">
      <c r="B35" s="204" t="s">
        <v>165</v>
      </c>
      <c r="C35" s="125" t="s">
        <v>166</v>
      </c>
      <c r="D35" s="148">
        <v>41</v>
      </c>
      <c r="E35" s="129">
        <v>2.0206998521439132E-2</v>
      </c>
      <c r="F35" s="130">
        <v>18</v>
      </c>
      <c r="G35" s="129">
        <v>1.618705035971223E-2</v>
      </c>
      <c r="H35" s="130">
        <v>11</v>
      </c>
      <c r="I35" s="127">
        <v>1.1603375527426161E-2</v>
      </c>
      <c r="J35" s="130">
        <v>12</v>
      </c>
      <c r="K35" s="129">
        <v>1.3452914798206279E-2</v>
      </c>
      <c r="L35" s="130">
        <v>18</v>
      </c>
      <c r="M35" s="127">
        <v>2.9268292682926831E-2</v>
      </c>
      <c r="N35" s="130">
        <v>26</v>
      </c>
      <c r="O35" s="129">
        <v>3.048065650644783E-2</v>
      </c>
      <c r="P35" s="130">
        <v>10</v>
      </c>
      <c r="Q35" s="129">
        <v>3.0581039755351681E-2</v>
      </c>
      <c r="R35" s="130">
        <v>1</v>
      </c>
      <c r="S35" s="127">
        <v>3.3670033670033669E-3</v>
      </c>
      <c r="T35" s="148">
        <v>137</v>
      </c>
      <c r="U35" s="152">
        <v>1.9369433055280643E-2</v>
      </c>
      <c r="V35" s="259" t="s">
        <v>280</v>
      </c>
    </row>
    <row r="36" spans="2:22" ht="21.95" customHeight="1" x14ac:dyDescent="0.25">
      <c r="B36" s="204" t="s">
        <v>167</v>
      </c>
      <c r="C36" s="125" t="s">
        <v>168</v>
      </c>
      <c r="D36" s="148">
        <v>42</v>
      </c>
      <c r="E36" s="129">
        <v>2.0699852143913258E-2</v>
      </c>
      <c r="F36" s="130">
        <v>15</v>
      </c>
      <c r="G36" s="129">
        <v>1.3489208633093525E-2</v>
      </c>
      <c r="H36" s="130">
        <v>18</v>
      </c>
      <c r="I36" s="127">
        <v>1.8987341772151899E-2</v>
      </c>
      <c r="J36" s="130">
        <v>11</v>
      </c>
      <c r="K36" s="129">
        <v>1.2331838565022421E-2</v>
      </c>
      <c r="L36" s="130">
        <v>10</v>
      </c>
      <c r="M36" s="127">
        <v>1.6260162601626018E-2</v>
      </c>
      <c r="N36" s="130">
        <v>23</v>
      </c>
      <c r="O36" s="129">
        <v>2.6963657678780773E-2</v>
      </c>
      <c r="P36" s="130">
        <v>8</v>
      </c>
      <c r="Q36" s="129">
        <v>2.4464831804281346E-2</v>
      </c>
      <c r="R36" s="130">
        <v>3</v>
      </c>
      <c r="S36" s="127">
        <v>1.0101010101010102E-2</v>
      </c>
      <c r="T36" s="148">
        <v>130</v>
      </c>
      <c r="U36" s="152">
        <v>1.8379753994061925E-2</v>
      </c>
      <c r="V36" s="259" t="s">
        <v>281</v>
      </c>
    </row>
    <row r="37" spans="2:22" ht="21.95" customHeight="1" x14ac:dyDescent="0.25">
      <c r="B37" s="204">
        <v>55</v>
      </c>
      <c r="C37" s="125" t="s">
        <v>169</v>
      </c>
      <c r="D37" s="148">
        <v>48</v>
      </c>
      <c r="E37" s="129">
        <v>2.3656973878758009E-2</v>
      </c>
      <c r="F37" s="130">
        <v>24</v>
      </c>
      <c r="G37" s="129">
        <v>2.1582733812949641E-2</v>
      </c>
      <c r="H37" s="130">
        <v>20</v>
      </c>
      <c r="I37" s="127">
        <v>2.1097046413502109E-2</v>
      </c>
      <c r="J37" s="130">
        <v>24</v>
      </c>
      <c r="K37" s="129">
        <v>2.6905829596412557E-2</v>
      </c>
      <c r="L37" s="130">
        <v>20</v>
      </c>
      <c r="M37" s="127">
        <v>3.2520325203252036E-2</v>
      </c>
      <c r="N37" s="130">
        <v>55</v>
      </c>
      <c r="O37" s="129">
        <v>6.4478311840562713E-2</v>
      </c>
      <c r="P37" s="130">
        <v>15</v>
      </c>
      <c r="Q37" s="129">
        <v>4.5871559633027525E-2</v>
      </c>
      <c r="R37" s="130">
        <v>15</v>
      </c>
      <c r="S37" s="127">
        <v>5.0505050505050504E-2</v>
      </c>
      <c r="T37" s="148">
        <v>221</v>
      </c>
      <c r="U37" s="152">
        <v>3.1245581789905275E-2</v>
      </c>
      <c r="V37" s="259" t="s">
        <v>282</v>
      </c>
    </row>
    <row r="38" spans="2:22" ht="21.95" customHeight="1" x14ac:dyDescent="0.25">
      <c r="B38" s="204" t="s">
        <v>170</v>
      </c>
      <c r="C38" s="125" t="s">
        <v>171</v>
      </c>
      <c r="D38" s="148">
        <v>21</v>
      </c>
      <c r="E38" s="129">
        <v>1.0349926071956629E-2</v>
      </c>
      <c r="F38" s="130">
        <v>13</v>
      </c>
      <c r="G38" s="129">
        <v>1.1690647482014389E-2</v>
      </c>
      <c r="H38" s="130">
        <v>17</v>
      </c>
      <c r="I38" s="127">
        <v>1.7932489451476793E-2</v>
      </c>
      <c r="J38" s="130">
        <v>12</v>
      </c>
      <c r="K38" s="129">
        <v>1.3452914798206279E-2</v>
      </c>
      <c r="L38" s="130">
        <v>6</v>
      </c>
      <c r="M38" s="127">
        <v>9.7560975609756097E-3</v>
      </c>
      <c r="N38" s="130">
        <v>14</v>
      </c>
      <c r="O38" s="129">
        <v>1.6412661195779603E-2</v>
      </c>
      <c r="P38" s="130">
        <v>6</v>
      </c>
      <c r="Q38" s="129">
        <v>1.834862385321101E-2</v>
      </c>
      <c r="R38" s="130">
        <v>4</v>
      </c>
      <c r="S38" s="127">
        <v>1.3468013468013467E-2</v>
      </c>
      <c r="T38" s="148">
        <v>93</v>
      </c>
      <c r="U38" s="152">
        <v>1.3148593241905839E-2</v>
      </c>
      <c r="V38" s="259" t="s">
        <v>283</v>
      </c>
    </row>
    <row r="39" spans="2:22" ht="21.95" customHeight="1" thickBot="1" x14ac:dyDescent="0.3">
      <c r="B39" s="204" t="s">
        <v>172</v>
      </c>
      <c r="C39" s="125" t="s">
        <v>173</v>
      </c>
      <c r="D39" s="148">
        <v>1</v>
      </c>
      <c r="E39" s="129">
        <v>4.9285362247412522E-4</v>
      </c>
      <c r="F39" s="130">
        <v>0</v>
      </c>
      <c r="G39" s="129">
        <v>0</v>
      </c>
      <c r="H39" s="130">
        <v>0</v>
      </c>
      <c r="I39" s="127">
        <v>0</v>
      </c>
      <c r="J39" s="130">
        <v>0</v>
      </c>
      <c r="K39" s="129">
        <v>0</v>
      </c>
      <c r="L39" s="130">
        <v>0</v>
      </c>
      <c r="M39" s="127">
        <v>0</v>
      </c>
      <c r="N39" s="130">
        <v>0</v>
      </c>
      <c r="O39" s="129">
        <v>0</v>
      </c>
      <c r="P39" s="130">
        <v>1</v>
      </c>
      <c r="Q39" s="129">
        <v>3.0581039755351682E-3</v>
      </c>
      <c r="R39" s="130">
        <v>1</v>
      </c>
      <c r="S39" s="127">
        <v>3.3670033670033669E-3</v>
      </c>
      <c r="T39" s="148">
        <v>3</v>
      </c>
      <c r="U39" s="152">
        <v>4.2414816909373674E-4</v>
      </c>
      <c r="V39" s="259" t="s">
        <v>284</v>
      </c>
    </row>
    <row r="40" spans="2:22" ht="21.95" customHeight="1" thickTop="1" thickBot="1" x14ac:dyDescent="0.3">
      <c r="B40" s="132" t="s">
        <v>174</v>
      </c>
      <c r="C40" s="133" t="s">
        <v>175</v>
      </c>
      <c r="D40" s="168">
        <v>486</v>
      </c>
      <c r="E40" s="111">
        <v>0.23952686052242481</v>
      </c>
      <c r="F40" s="169">
        <v>246</v>
      </c>
      <c r="G40" s="111">
        <v>0.22122302158273377</v>
      </c>
      <c r="H40" s="169">
        <v>234</v>
      </c>
      <c r="I40" s="109">
        <v>0.24683544303797467</v>
      </c>
      <c r="J40" s="169">
        <v>259</v>
      </c>
      <c r="K40" s="111">
        <v>0.29035874439461884</v>
      </c>
      <c r="L40" s="169">
        <v>183</v>
      </c>
      <c r="M40" s="109">
        <v>0.29756097560975608</v>
      </c>
      <c r="N40" s="169">
        <v>232</v>
      </c>
      <c r="O40" s="111">
        <v>0.27198124267291912</v>
      </c>
      <c r="P40" s="169">
        <v>97</v>
      </c>
      <c r="Q40" s="111">
        <v>0.29663608562691129</v>
      </c>
      <c r="R40" s="169">
        <v>75</v>
      </c>
      <c r="S40" s="109">
        <v>0.25252525252525254</v>
      </c>
      <c r="T40" s="168">
        <v>1812</v>
      </c>
      <c r="U40" s="147">
        <v>0.25618549413261699</v>
      </c>
    </row>
    <row r="41" spans="2:22" ht="21.95" customHeight="1" thickTop="1" x14ac:dyDescent="0.25">
      <c r="B41" s="204" t="s">
        <v>176</v>
      </c>
      <c r="C41" s="125" t="s">
        <v>177</v>
      </c>
      <c r="D41" s="148">
        <v>7</v>
      </c>
      <c r="E41" s="129">
        <v>3.4499753573188764E-3</v>
      </c>
      <c r="F41" s="130">
        <v>6</v>
      </c>
      <c r="G41" s="129">
        <v>5.3956834532374104E-3</v>
      </c>
      <c r="H41" s="130">
        <v>8</v>
      </c>
      <c r="I41" s="127">
        <v>8.4388185654008432E-3</v>
      </c>
      <c r="J41" s="130">
        <v>6</v>
      </c>
      <c r="K41" s="129">
        <v>6.7264573991031393E-3</v>
      </c>
      <c r="L41" s="130">
        <v>2</v>
      </c>
      <c r="M41" s="127">
        <v>3.2520325203252032E-3</v>
      </c>
      <c r="N41" s="130">
        <v>4</v>
      </c>
      <c r="O41" s="129">
        <v>4.6893317702227429E-3</v>
      </c>
      <c r="P41" s="130">
        <v>0</v>
      </c>
      <c r="Q41" s="129">
        <v>0</v>
      </c>
      <c r="R41" s="130">
        <v>1</v>
      </c>
      <c r="S41" s="127">
        <v>3.3670033670033669E-3</v>
      </c>
      <c r="T41" s="148">
        <v>34</v>
      </c>
      <c r="U41" s="152">
        <v>4.8070125830623495E-3</v>
      </c>
      <c r="V41" s="259" t="s">
        <v>285</v>
      </c>
    </row>
    <row r="42" spans="2:22" ht="21.95" customHeight="1" x14ac:dyDescent="0.25">
      <c r="B42" s="204" t="s">
        <v>178</v>
      </c>
      <c r="C42" s="125" t="s">
        <v>179</v>
      </c>
      <c r="D42" s="148">
        <v>24</v>
      </c>
      <c r="E42" s="129">
        <v>1.1828486939379004E-2</v>
      </c>
      <c r="F42" s="130">
        <v>12</v>
      </c>
      <c r="G42" s="129">
        <v>1.0791366906474821E-2</v>
      </c>
      <c r="H42" s="130">
        <v>8</v>
      </c>
      <c r="I42" s="127">
        <v>8.4388185654008432E-3</v>
      </c>
      <c r="J42" s="130">
        <v>12</v>
      </c>
      <c r="K42" s="129">
        <v>1.3452914798206279E-2</v>
      </c>
      <c r="L42" s="130">
        <v>5</v>
      </c>
      <c r="M42" s="127">
        <v>8.130081300813009E-3</v>
      </c>
      <c r="N42" s="130">
        <v>9</v>
      </c>
      <c r="O42" s="129">
        <v>1.0550996483001172E-2</v>
      </c>
      <c r="P42" s="130">
        <v>5</v>
      </c>
      <c r="Q42" s="129">
        <v>1.5290519877675841E-2</v>
      </c>
      <c r="R42" s="130">
        <v>2</v>
      </c>
      <c r="S42" s="127">
        <v>6.7340067340067337E-3</v>
      </c>
      <c r="T42" s="148">
        <v>77</v>
      </c>
      <c r="U42" s="152">
        <v>1.088646967340591E-2</v>
      </c>
      <c r="V42" s="259" t="s">
        <v>286</v>
      </c>
    </row>
    <row r="43" spans="2:22" ht="21.95" customHeight="1" x14ac:dyDescent="0.25">
      <c r="B43" s="204" t="s">
        <v>180</v>
      </c>
      <c r="C43" s="125" t="s">
        <v>181</v>
      </c>
      <c r="D43" s="148">
        <v>260</v>
      </c>
      <c r="E43" s="129">
        <v>0.12814194184327254</v>
      </c>
      <c r="F43" s="130">
        <v>132</v>
      </c>
      <c r="G43" s="129">
        <v>0.11870503597122302</v>
      </c>
      <c r="H43" s="130">
        <v>94</v>
      </c>
      <c r="I43" s="127">
        <v>9.9156118143459912E-2</v>
      </c>
      <c r="J43" s="130">
        <v>94</v>
      </c>
      <c r="K43" s="129">
        <v>0.10538116591928251</v>
      </c>
      <c r="L43" s="130">
        <v>79</v>
      </c>
      <c r="M43" s="127">
        <v>0.12845528455284552</v>
      </c>
      <c r="N43" s="130">
        <v>80</v>
      </c>
      <c r="O43" s="129">
        <v>9.3786635404454866E-2</v>
      </c>
      <c r="P43" s="130">
        <v>43</v>
      </c>
      <c r="Q43" s="129">
        <v>0.13149847094801223</v>
      </c>
      <c r="R43" s="130">
        <v>35</v>
      </c>
      <c r="S43" s="127">
        <v>0.11784511784511785</v>
      </c>
      <c r="T43" s="148">
        <v>817</v>
      </c>
      <c r="U43" s="152">
        <v>0.11550968471652764</v>
      </c>
      <c r="V43" s="259" t="s">
        <v>287</v>
      </c>
    </row>
    <row r="44" spans="2:22" ht="21.95" customHeight="1" x14ac:dyDescent="0.25">
      <c r="B44" s="204" t="s">
        <v>182</v>
      </c>
      <c r="C44" s="125" t="s">
        <v>183</v>
      </c>
      <c r="D44" s="148">
        <v>119</v>
      </c>
      <c r="E44" s="129">
        <v>5.8649581074420899E-2</v>
      </c>
      <c r="F44" s="130">
        <v>61</v>
      </c>
      <c r="G44" s="129">
        <v>5.4856115107913668E-2</v>
      </c>
      <c r="H44" s="130">
        <v>78</v>
      </c>
      <c r="I44" s="127">
        <v>8.2278481012658222E-2</v>
      </c>
      <c r="J44" s="130">
        <v>103</v>
      </c>
      <c r="K44" s="129">
        <v>0.11547085201793722</v>
      </c>
      <c r="L44" s="130">
        <v>64</v>
      </c>
      <c r="M44" s="127">
        <v>0.1040650406504065</v>
      </c>
      <c r="N44" s="130">
        <v>85</v>
      </c>
      <c r="O44" s="129">
        <v>9.9648300117233288E-2</v>
      </c>
      <c r="P44" s="130">
        <v>25</v>
      </c>
      <c r="Q44" s="129">
        <v>7.64525993883792E-2</v>
      </c>
      <c r="R44" s="130">
        <v>23</v>
      </c>
      <c r="S44" s="127">
        <v>7.7441077441077436E-2</v>
      </c>
      <c r="T44" s="148">
        <v>558</v>
      </c>
      <c r="U44" s="152">
        <v>7.8891559451435028E-2</v>
      </c>
      <c r="V44" s="259" t="s">
        <v>288</v>
      </c>
    </row>
    <row r="45" spans="2:22" ht="21.95" customHeight="1" x14ac:dyDescent="0.25">
      <c r="B45" s="204" t="s">
        <v>184</v>
      </c>
      <c r="C45" s="125" t="s">
        <v>185</v>
      </c>
      <c r="D45" s="148">
        <v>43</v>
      </c>
      <c r="E45" s="129">
        <v>2.1192705766387383E-2</v>
      </c>
      <c r="F45" s="130">
        <v>21</v>
      </c>
      <c r="G45" s="129">
        <v>1.8884892086330936E-2</v>
      </c>
      <c r="H45" s="130">
        <v>33</v>
      </c>
      <c r="I45" s="127">
        <v>3.4810126582278479E-2</v>
      </c>
      <c r="J45" s="130">
        <v>25</v>
      </c>
      <c r="K45" s="129">
        <v>2.8026905829596414E-2</v>
      </c>
      <c r="L45" s="130">
        <v>20</v>
      </c>
      <c r="M45" s="127">
        <v>3.2520325203252036E-2</v>
      </c>
      <c r="N45" s="130">
        <v>43</v>
      </c>
      <c r="O45" s="129">
        <v>5.0410316529894493E-2</v>
      </c>
      <c r="P45" s="130">
        <v>20</v>
      </c>
      <c r="Q45" s="129">
        <v>6.1162079510703363E-2</v>
      </c>
      <c r="R45" s="130">
        <v>9</v>
      </c>
      <c r="S45" s="127">
        <v>3.0303030303030304E-2</v>
      </c>
      <c r="T45" s="148">
        <v>214</v>
      </c>
      <c r="U45" s="152">
        <v>3.0255902728686553E-2</v>
      </c>
      <c r="V45" s="259" t="s">
        <v>289</v>
      </c>
    </row>
    <row r="46" spans="2:22" ht="21.95" customHeight="1" x14ac:dyDescent="0.25">
      <c r="B46" s="204" t="s">
        <v>186</v>
      </c>
      <c r="C46" s="125" t="s">
        <v>187</v>
      </c>
      <c r="D46" s="148">
        <v>7</v>
      </c>
      <c r="E46" s="129">
        <v>3.4499753573188764E-3</v>
      </c>
      <c r="F46" s="130">
        <v>2</v>
      </c>
      <c r="G46" s="129">
        <v>1.7985611510791368E-3</v>
      </c>
      <c r="H46" s="130">
        <v>4</v>
      </c>
      <c r="I46" s="127">
        <v>4.2194092827004216E-3</v>
      </c>
      <c r="J46" s="130">
        <v>5</v>
      </c>
      <c r="K46" s="129">
        <v>5.6053811659192822E-3</v>
      </c>
      <c r="L46" s="130">
        <v>5</v>
      </c>
      <c r="M46" s="127">
        <v>8.130081300813009E-3</v>
      </c>
      <c r="N46" s="130">
        <v>2</v>
      </c>
      <c r="O46" s="129">
        <v>2.3446658851113715E-3</v>
      </c>
      <c r="P46" s="130">
        <v>0</v>
      </c>
      <c r="Q46" s="129">
        <v>0</v>
      </c>
      <c r="R46" s="130">
        <v>1</v>
      </c>
      <c r="S46" s="127">
        <v>3.3670033670033669E-3</v>
      </c>
      <c r="T46" s="148">
        <v>26</v>
      </c>
      <c r="U46" s="152">
        <v>3.675950798812385E-3</v>
      </c>
      <c r="V46" s="259" t="s">
        <v>290</v>
      </c>
    </row>
    <row r="47" spans="2:22" ht="21.95" customHeight="1" x14ac:dyDescent="0.25">
      <c r="B47" s="204" t="s">
        <v>188</v>
      </c>
      <c r="C47" s="125" t="s">
        <v>189</v>
      </c>
      <c r="D47" s="148">
        <v>21</v>
      </c>
      <c r="E47" s="129">
        <v>1.0349926071956629E-2</v>
      </c>
      <c r="F47" s="130">
        <v>11</v>
      </c>
      <c r="G47" s="129">
        <v>9.892086330935251E-3</v>
      </c>
      <c r="H47" s="130">
        <v>7</v>
      </c>
      <c r="I47" s="127">
        <v>7.3839662447257384E-3</v>
      </c>
      <c r="J47" s="130">
        <v>13</v>
      </c>
      <c r="K47" s="129">
        <v>1.4573991031390135E-2</v>
      </c>
      <c r="L47" s="130">
        <v>7</v>
      </c>
      <c r="M47" s="127">
        <v>1.1382113821138212E-2</v>
      </c>
      <c r="N47" s="130">
        <v>8</v>
      </c>
      <c r="O47" s="129">
        <v>9.3786635404454859E-3</v>
      </c>
      <c r="P47" s="130">
        <v>2</v>
      </c>
      <c r="Q47" s="129">
        <v>6.1162079510703364E-3</v>
      </c>
      <c r="R47" s="130">
        <v>3</v>
      </c>
      <c r="S47" s="127">
        <v>1.0101010101010102E-2</v>
      </c>
      <c r="T47" s="148">
        <v>72</v>
      </c>
      <c r="U47" s="152">
        <v>1.0179556058249682E-2</v>
      </c>
      <c r="V47" s="259" t="s">
        <v>291</v>
      </c>
    </row>
    <row r="48" spans="2:22" ht="21.95" customHeight="1" thickBot="1" x14ac:dyDescent="0.3">
      <c r="B48" s="204" t="s">
        <v>190</v>
      </c>
      <c r="C48" s="125" t="s">
        <v>191</v>
      </c>
      <c r="D48" s="148">
        <v>5</v>
      </c>
      <c r="E48" s="129">
        <v>2.4642681123706258E-3</v>
      </c>
      <c r="F48" s="130">
        <v>1</v>
      </c>
      <c r="G48" s="129">
        <v>8.9928057553956839E-4</v>
      </c>
      <c r="H48" s="130">
        <v>2</v>
      </c>
      <c r="I48" s="127">
        <v>2.1097046413502108E-3</v>
      </c>
      <c r="J48" s="130">
        <v>1</v>
      </c>
      <c r="K48" s="129">
        <v>1.1210762331838565E-3</v>
      </c>
      <c r="L48" s="130">
        <v>1</v>
      </c>
      <c r="M48" s="127">
        <v>1.6260162601626016E-3</v>
      </c>
      <c r="N48" s="130">
        <v>1</v>
      </c>
      <c r="O48" s="129">
        <v>1.1723329425556857E-3</v>
      </c>
      <c r="P48" s="130">
        <v>2</v>
      </c>
      <c r="Q48" s="129">
        <v>6.1162079510703364E-3</v>
      </c>
      <c r="R48" s="130">
        <v>1</v>
      </c>
      <c r="S48" s="127">
        <v>3.3670033670033669E-3</v>
      </c>
      <c r="T48" s="148">
        <v>14</v>
      </c>
      <c r="U48" s="152">
        <v>1.9793581224374383E-3</v>
      </c>
      <c r="V48" s="259" t="s">
        <v>292</v>
      </c>
    </row>
    <row r="49" spans="2:22" ht="21.95" customHeight="1" thickTop="1" thickBot="1" x14ac:dyDescent="0.3">
      <c r="B49" s="132" t="s">
        <v>192</v>
      </c>
      <c r="C49" s="133" t="s">
        <v>193</v>
      </c>
      <c r="D49" s="168">
        <v>676</v>
      </c>
      <c r="E49" s="111">
        <v>0.33316904879250864</v>
      </c>
      <c r="F49" s="169">
        <v>400</v>
      </c>
      <c r="G49" s="111">
        <v>0.35971223021582732</v>
      </c>
      <c r="H49" s="169">
        <v>340</v>
      </c>
      <c r="I49" s="109">
        <v>0.35864978902953587</v>
      </c>
      <c r="J49" s="169">
        <v>307</v>
      </c>
      <c r="K49" s="111">
        <v>0.34417040358744394</v>
      </c>
      <c r="L49" s="169">
        <v>161</v>
      </c>
      <c r="M49" s="109">
        <v>0.26178861788617885</v>
      </c>
      <c r="N49" s="169">
        <v>194</v>
      </c>
      <c r="O49" s="111">
        <v>0.22743259085580306</v>
      </c>
      <c r="P49" s="169">
        <v>73</v>
      </c>
      <c r="Q49" s="111">
        <v>0.22324159021406728</v>
      </c>
      <c r="R49" s="169">
        <v>105</v>
      </c>
      <c r="S49" s="109">
        <v>0.35353535353535354</v>
      </c>
      <c r="T49" s="168">
        <v>2256</v>
      </c>
      <c r="U49" s="147">
        <v>0.31895942315849002</v>
      </c>
    </row>
    <row r="50" spans="2:22" ht="21.95" customHeight="1" thickTop="1" x14ac:dyDescent="0.25">
      <c r="B50" s="204" t="s">
        <v>194</v>
      </c>
      <c r="C50" s="125" t="s">
        <v>195</v>
      </c>
      <c r="D50" s="148">
        <v>24</v>
      </c>
      <c r="E50" s="129">
        <v>1.1828486939379004E-2</v>
      </c>
      <c r="F50" s="130">
        <v>15</v>
      </c>
      <c r="G50" s="129">
        <v>1.3489208633093525E-2</v>
      </c>
      <c r="H50" s="130">
        <v>14</v>
      </c>
      <c r="I50" s="127">
        <v>1.4767932489451477E-2</v>
      </c>
      <c r="J50" s="130">
        <v>5</v>
      </c>
      <c r="K50" s="129">
        <v>5.6053811659192822E-3</v>
      </c>
      <c r="L50" s="130">
        <v>6</v>
      </c>
      <c r="M50" s="127">
        <v>9.7560975609756097E-3</v>
      </c>
      <c r="N50" s="130">
        <v>3</v>
      </c>
      <c r="O50" s="129">
        <v>3.5169988276670576E-3</v>
      </c>
      <c r="P50" s="130">
        <v>3</v>
      </c>
      <c r="Q50" s="129">
        <v>9.1743119266055051E-3</v>
      </c>
      <c r="R50" s="130">
        <v>1</v>
      </c>
      <c r="S50" s="127">
        <v>3.3670033670033669E-3</v>
      </c>
      <c r="T50" s="148">
        <v>71</v>
      </c>
      <c r="U50" s="152">
        <v>1.0038173335218436E-2</v>
      </c>
      <c r="V50" s="259" t="s">
        <v>293</v>
      </c>
    </row>
    <row r="51" spans="2:22" ht="21.95" customHeight="1" x14ac:dyDescent="0.25">
      <c r="B51" s="204" t="s">
        <v>196</v>
      </c>
      <c r="C51" s="125" t="s">
        <v>197</v>
      </c>
      <c r="D51" s="148">
        <v>13</v>
      </c>
      <c r="E51" s="129">
        <v>6.407097092163627E-3</v>
      </c>
      <c r="F51" s="130">
        <v>8</v>
      </c>
      <c r="G51" s="129">
        <v>7.1942446043165471E-3</v>
      </c>
      <c r="H51" s="130">
        <v>9</v>
      </c>
      <c r="I51" s="127">
        <v>9.4936708860759497E-3</v>
      </c>
      <c r="J51" s="130">
        <v>4</v>
      </c>
      <c r="K51" s="129">
        <v>4.4843049327354259E-3</v>
      </c>
      <c r="L51" s="130">
        <v>4</v>
      </c>
      <c r="M51" s="127">
        <v>6.5040650406504065E-3</v>
      </c>
      <c r="N51" s="130">
        <v>9</v>
      </c>
      <c r="O51" s="129">
        <v>1.0550996483001172E-2</v>
      </c>
      <c r="P51" s="130">
        <v>3</v>
      </c>
      <c r="Q51" s="129">
        <v>9.1743119266055051E-3</v>
      </c>
      <c r="R51" s="130">
        <v>5</v>
      </c>
      <c r="S51" s="127">
        <v>1.6835016835016835E-2</v>
      </c>
      <c r="T51" s="148">
        <v>55</v>
      </c>
      <c r="U51" s="152">
        <v>7.7760497667185074E-3</v>
      </c>
      <c r="V51" s="259" t="s">
        <v>294</v>
      </c>
    </row>
    <row r="52" spans="2:22" ht="21.95" customHeight="1" thickBot="1" x14ac:dyDescent="0.3">
      <c r="B52" s="204" t="s">
        <v>198</v>
      </c>
      <c r="C52" s="125" t="s">
        <v>199</v>
      </c>
      <c r="D52" s="148">
        <v>639</v>
      </c>
      <c r="E52" s="129">
        <v>0.31493346476096601</v>
      </c>
      <c r="F52" s="130">
        <v>377</v>
      </c>
      <c r="G52" s="129">
        <v>0.33902877697841727</v>
      </c>
      <c r="H52" s="130">
        <v>317</v>
      </c>
      <c r="I52" s="127">
        <v>0.33438818565400846</v>
      </c>
      <c r="J52" s="130">
        <v>298</v>
      </c>
      <c r="K52" s="129">
        <v>0.33408071748878926</v>
      </c>
      <c r="L52" s="130">
        <v>151</v>
      </c>
      <c r="M52" s="127">
        <v>0.24552845528455283</v>
      </c>
      <c r="N52" s="130">
        <v>182</v>
      </c>
      <c r="O52" s="129">
        <v>0.21336459554513482</v>
      </c>
      <c r="P52" s="130">
        <v>67</v>
      </c>
      <c r="Q52" s="129">
        <v>0.20489296636085627</v>
      </c>
      <c r="R52" s="130">
        <v>99</v>
      </c>
      <c r="S52" s="127">
        <v>0.33333333333333331</v>
      </c>
      <c r="T52" s="148">
        <v>2130</v>
      </c>
      <c r="U52" s="152">
        <v>0.3011452000565531</v>
      </c>
      <c r="V52" s="259" t="s">
        <v>295</v>
      </c>
    </row>
    <row r="53" spans="2:22" ht="21.95" customHeight="1" thickTop="1" thickBot="1" x14ac:dyDescent="0.3">
      <c r="B53" s="132" t="s">
        <v>200</v>
      </c>
      <c r="C53" s="133" t="s">
        <v>201</v>
      </c>
      <c r="D53" s="168">
        <v>31</v>
      </c>
      <c r="E53" s="111">
        <v>1.5278462296697881E-2</v>
      </c>
      <c r="F53" s="169">
        <v>10</v>
      </c>
      <c r="G53" s="111">
        <v>8.9928057553956831E-3</v>
      </c>
      <c r="H53" s="169">
        <v>6</v>
      </c>
      <c r="I53" s="109">
        <v>6.3291139240506328E-3</v>
      </c>
      <c r="J53" s="169">
        <v>9</v>
      </c>
      <c r="K53" s="111">
        <v>1.0089686098654708E-2</v>
      </c>
      <c r="L53" s="169">
        <v>12</v>
      </c>
      <c r="M53" s="109">
        <v>1.9512195121951219E-2</v>
      </c>
      <c r="N53" s="169">
        <v>7</v>
      </c>
      <c r="O53" s="111">
        <v>8.2063305978898014E-3</v>
      </c>
      <c r="P53" s="169">
        <v>5</v>
      </c>
      <c r="Q53" s="111">
        <v>1.5290519877675841E-2</v>
      </c>
      <c r="R53" s="169">
        <v>3</v>
      </c>
      <c r="S53" s="109">
        <v>1.0101010101010102E-2</v>
      </c>
      <c r="T53" s="168">
        <v>83</v>
      </c>
      <c r="U53" s="147">
        <v>1.1734766011593383E-2</v>
      </c>
      <c r="V53" s="259" t="s">
        <v>296</v>
      </c>
    </row>
    <row r="54" spans="2:22" ht="21.95" customHeight="1" thickTop="1" thickBot="1" x14ac:dyDescent="0.3">
      <c r="B54" s="263" t="s">
        <v>69</v>
      </c>
      <c r="C54" s="351"/>
      <c r="D54" s="164">
        <v>2029</v>
      </c>
      <c r="E54" s="142">
        <v>1</v>
      </c>
      <c r="F54" s="165">
        <v>1112</v>
      </c>
      <c r="G54" s="142">
        <v>1</v>
      </c>
      <c r="H54" s="165">
        <v>948</v>
      </c>
      <c r="I54" s="140">
        <v>1</v>
      </c>
      <c r="J54" s="165">
        <v>892</v>
      </c>
      <c r="K54" s="142">
        <v>1.0000000000000002</v>
      </c>
      <c r="L54" s="165">
        <v>615</v>
      </c>
      <c r="M54" s="140">
        <v>1</v>
      </c>
      <c r="N54" s="165">
        <v>853</v>
      </c>
      <c r="O54" s="142">
        <v>0.99999999999999989</v>
      </c>
      <c r="P54" s="165">
        <v>327</v>
      </c>
      <c r="Q54" s="142">
        <v>1</v>
      </c>
      <c r="R54" s="165">
        <v>297</v>
      </c>
      <c r="S54" s="140">
        <v>1.0000000000000002</v>
      </c>
      <c r="T54" s="164">
        <v>7073</v>
      </c>
      <c r="U54" s="154">
        <v>1</v>
      </c>
      <c r="V54" s="259" t="s">
        <v>90</v>
      </c>
    </row>
    <row r="55" spans="2:22" ht="15.75" thickTop="1" x14ac:dyDescent="0.25">
      <c r="B55" s="102"/>
      <c r="C55" s="81"/>
      <c r="D55" s="85"/>
      <c r="E55" s="85"/>
      <c r="F55" s="85"/>
      <c r="G55" s="85"/>
      <c r="H55" s="85"/>
      <c r="I55" s="85"/>
      <c r="J55" s="85"/>
      <c r="K55" s="87"/>
      <c r="L55" s="85"/>
      <c r="M55" s="81"/>
      <c r="N55" s="81"/>
      <c r="O55" s="81"/>
      <c r="P55" s="81"/>
      <c r="Q55" s="81"/>
      <c r="R55" s="81"/>
      <c r="S55" s="81"/>
      <c r="T55" s="89"/>
      <c r="U55" s="81"/>
    </row>
    <row r="56" spans="2:22" x14ac:dyDescent="0.25">
      <c r="B56" s="102"/>
      <c r="C56" s="81"/>
      <c r="D56" s="81"/>
      <c r="E56" s="81"/>
      <c r="F56" s="81"/>
      <c r="G56" s="81"/>
      <c r="H56" s="81"/>
      <c r="I56" s="81"/>
      <c r="J56" s="81"/>
      <c r="K56" s="84"/>
      <c r="L56" s="81"/>
      <c r="M56" s="81"/>
      <c r="N56" s="81"/>
      <c r="O56" s="81"/>
      <c r="P56" s="81"/>
      <c r="Q56" s="81"/>
      <c r="R56" s="81"/>
      <c r="S56" s="81"/>
      <c r="T56" s="89"/>
      <c r="U56" s="81"/>
    </row>
    <row r="57" spans="2:22" x14ac:dyDescent="0.25">
      <c r="B57" s="102"/>
      <c r="C57" s="81"/>
      <c r="D57" s="85"/>
      <c r="E57" s="81"/>
      <c r="F57" s="85"/>
      <c r="G57" s="81"/>
      <c r="H57" s="85"/>
      <c r="I57" s="81"/>
      <c r="J57" s="85"/>
      <c r="K57" s="84"/>
      <c r="L57" s="85"/>
      <c r="M57" s="81"/>
      <c r="N57" s="85"/>
      <c r="O57" s="81"/>
      <c r="P57" s="85"/>
      <c r="Q57" s="81"/>
      <c r="R57" s="85"/>
      <c r="S57" s="81"/>
      <c r="T57" s="85"/>
      <c r="U57" s="81"/>
    </row>
    <row r="58" spans="2:22" x14ac:dyDescent="0.25">
      <c r="B58" s="102"/>
      <c r="C58" s="81"/>
      <c r="D58" s="85"/>
      <c r="E58" s="81"/>
      <c r="F58" s="85"/>
      <c r="G58" s="81"/>
      <c r="H58" s="85"/>
      <c r="I58" s="81"/>
      <c r="J58" s="85"/>
      <c r="K58" s="84"/>
      <c r="L58" s="85"/>
      <c r="M58" s="81"/>
      <c r="N58" s="85"/>
      <c r="O58" s="81"/>
      <c r="P58" s="85"/>
      <c r="Q58" s="81"/>
      <c r="R58" s="85"/>
      <c r="S58" s="81"/>
      <c r="T58" s="85"/>
      <c r="U58" s="81"/>
    </row>
    <row r="59" spans="2:22" x14ac:dyDescent="0.25">
      <c r="B59" s="102"/>
      <c r="C59" s="81"/>
      <c r="D59" s="85"/>
      <c r="E59" s="81"/>
      <c r="F59" s="85"/>
      <c r="G59" s="81"/>
      <c r="H59" s="85"/>
      <c r="I59" s="81"/>
      <c r="J59" s="85"/>
      <c r="K59" s="84"/>
      <c r="L59" s="85"/>
      <c r="M59" s="81"/>
      <c r="N59" s="85"/>
      <c r="O59" s="81"/>
      <c r="P59" s="85"/>
      <c r="Q59" s="81"/>
      <c r="R59" s="85"/>
      <c r="S59" s="81"/>
      <c r="T59" s="85"/>
      <c r="U59" s="81"/>
    </row>
    <row r="60" spans="2:22" x14ac:dyDescent="0.25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5"/>
      <c r="O60" s="81"/>
      <c r="P60" s="85"/>
      <c r="Q60" s="81"/>
      <c r="R60" s="85"/>
      <c r="S60" s="81"/>
      <c r="T60" s="85"/>
      <c r="U60" s="81"/>
    </row>
  </sheetData>
  <mergeCells count="14"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40625"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66" t="s">
        <v>205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9"/>
    </row>
    <row r="2" spans="1:23" ht="25.15" customHeight="1" thickTop="1" thickBot="1" x14ac:dyDescent="0.3">
      <c r="A2" s="370" t="s">
        <v>2</v>
      </c>
      <c r="B2" s="371" t="s">
        <v>110</v>
      </c>
      <c r="C2" s="374" t="s">
        <v>202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6" t="s">
        <v>90</v>
      </c>
      <c r="V2" s="377"/>
    </row>
    <row r="3" spans="1:23" ht="25.15" customHeight="1" x14ac:dyDescent="0.25">
      <c r="A3" s="335"/>
      <c r="B3" s="372"/>
      <c r="C3" s="379">
        <v>0</v>
      </c>
      <c r="D3" s="347"/>
      <c r="E3" s="348" t="s">
        <v>103</v>
      </c>
      <c r="F3" s="349"/>
      <c r="G3" s="350" t="s">
        <v>104</v>
      </c>
      <c r="H3" s="347"/>
      <c r="I3" s="348" t="s">
        <v>105</v>
      </c>
      <c r="J3" s="349"/>
      <c r="K3" s="350" t="s">
        <v>106</v>
      </c>
      <c r="L3" s="347"/>
      <c r="M3" s="348" t="s">
        <v>107</v>
      </c>
      <c r="N3" s="349"/>
      <c r="O3" s="350" t="s">
        <v>108</v>
      </c>
      <c r="P3" s="347"/>
      <c r="Q3" s="348" t="s">
        <v>109</v>
      </c>
      <c r="R3" s="349"/>
      <c r="S3" s="350" t="s">
        <v>73</v>
      </c>
      <c r="T3" s="347"/>
      <c r="U3" s="378"/>
      <c r="V3" s="377"/>
    </row>
    <row r="4" spans="1:23" ht="25.15" customHeight="1" thickBot="1" x14ac:dyDescent="0.3">
      <c r="A4" s="336"/>
      <c r="B4" s="373"/>
      <c r="C4" s="23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1" t="s">
        <v>4</v>
      </c>
      <c r="V4" s="2" t="s">
        <v>5</v>
      </c>
    </row>
    <row r="5" spans="1:23" ht="15.75" thickBot="1" x14ac:dyDescent="0.3">
      <c r="A5" s="39" t="s">
        <v>6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.75" thickBot="1" x14ac:dyDescent="0.3">
      <c r="A6" s="3" t="s">
        <v>8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ht="28.5" x14ac:dyDescent="0.25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25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25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.75" thickBot="1" x14ac:dyDescent="0.3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29.25" thickBot="1" x14ac:dyDescent="0.3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25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29.25" thickBot="1" x14ac:dyDescent="0.3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25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ht="28.5" x14ac:dyDescent="0.25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25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25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25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.75" thickBot="1" x14ac:dyDescent="0.3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.75" thickBot="1" x14ac:dyDescent="0.3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25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25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25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25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25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25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.75" thickBot="1" x14ac:dyDescent="0.3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.75" thickBot="1" x14ac:dyDescent="0.3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25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25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25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25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25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25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.75" thickBot="1" x14ac:dyDescent="0.3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.75" thickBot="1" x14ac:dyDescent="0.3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25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.75" thickBot="1" x14ac:dyDescent="0.3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.75" thickBot="1" x14ac:dyDescent="0.3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.75" thickBot="1" x14ac:dyDescent="0.3">
      <c r="A53" s="364" t="s">
        <v>69</v>
      </c>
      <c r="B53" s="365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90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Z74"/>
  <sheetViews>
    <sheetView topLeftCell="B1" zoomScale="80" zoomScaleNormal="80" workbookViewId="0">
      <selection activeCell="B2" sqref="B2:S2"/>
    </sheetView>
  </sheetViews>
  <sheetFormatPr defaultColWidth="9.140625" defaultRowHeight="15" x14ac:dyDescent="0.25"/>
  <cols>
    <col min="1" max="1" width="3.42578125" style="67" customWidth="1"/>
    <col min="2" max="2" width="13.7109375" style="67" customWidth="1"/>
    <col min="3" max="3" width="90.7109375" style="67" customWidth="1"/>
    <col min="4" max="19" width="13.7109375" style="67" customWidth="1"/>
    <col min="20" max="20" width="9.140625" style="259"/>
    <col min="21" max="16384" width="9.140625" style="67"/>
  </cols>
  <sheetData>
    <row r="1" spans="2:26" ht="15.75" thickBot="1" x14ac:dyDescent="0.3"/>
    <row r="2" spans="2:26" ht="25.15" customHeight="1" thickTop="1" thickBot="1" x14ac:dyDescent="0.3">
      <c r="B2" s="283" t="s">
        <v>338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92"/>
    </row>
    <row r="3" spans="2:26" ht="25.15" customHeight="1" thickTop="1" thickBot="1" x14ac:dyDescent="0.3">
      <c r="B3" s="266" t="s">
        <v>2</v>
      </c>
      <c r="C3" s="269" t="s">
        <v>84</v>
      </c>
      <c r="D3" s="306" t="s">
        <v>85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274" t="s">
        <v>69</v>
      </c>
    </row>
    <row r="4" spans="2:26" ht="25.15" customHeight="1" thickTop="1" thickBot="1" x14ac:dyDescent="0.3">
      <c r="B4" s="315"/>
      <c r="C4" s="270"/>
      <c r="D4" s="306" t="s">
        <v>86</v>
      </c>
      <c r="E4" s="307"/>
      <c r="F4" s="307"/>
      <c r="G4" s="307"/>
      <c r="H4" s="308"/>
      <c r="I4" s="306" t="s">
        <v>87</v>
      </c>
      <c r="J4" s="307"/>
      <c r="K4" s="307"/>
      <c r="L4" s="307"/>
      <c r="M4" s="308"/>
      <c r="N4" s="306" t="s">
        <v>88</v>
      </c>
      <c r="O4" s="307"/>
      <c r="P4" s="307"/>
      <c r="Q4" s="307"/>
      <c r="R4" s="308"/>
      <c r="S4" s="275"/>
    </row>
    <row r="5" spans="2:26" ht="25.15" customHeight="1" thickTop="1" x14ac:dyDescent="0.25">
      <c r="B5" s="315"/>
      <c r="C5" s="270"/>
      <c r="D5" s="319" t="s">
        <v>81</v>
      </c>
      <c r="E5" s="320"/>
      <c r="F5" s="320"/>
      <c r="G5" s="321"/>
      <c r="H5" s="317" t="s">
        <v>69</v>
      </c>
      <c r="I5" s="319" t="s">
        <v>81</v>
      </c>
      <c r="J5" s="320"/>
      <c r="K5" s="320"/>
      <c r="L5" s="321"/>
      <c r="M5" s="317" t="s">
        <v>69</v>
      </c>
      <c r="N5" s="319" t="s">
        <v>81</v>
      </c>
      <c r="O5" s="320"/>
      <c r="P5" s="320"/>
      <c r="Q5" s="321"/>
      <c r="R5" s="317" t="s">
        <v>69</v>
      </c>
      <c r="S5" s="275"/>
    </row>
    <row r="6" spans="2:26" ht="36" customHeight="1" thickBot="1" x14ac:dyDescent="0.3">
      <c r="B6" s="316"/>
      <c r="C6" s="271"/>
      <c r="D6" s="243" t="s">
        <v>72</v>
      </c>
      <c r="E6" s="245" t="s">
        <v>329</v>
      </c>
      <c r="F6" s="245" t="s">
        <v>330</v>
      </c>
      <c r="G6" s="105" t="s">
        <v>73</v>
      </c>
      <c r="H6" s="318"/>
      <c r="I6" s="243" t="s">
        <v>72</v>
      </c>
      <c r="J6" s="245" t="s">
        <v>329</v>
      </c>
      <c r="K6" s="245" t="s">
        <v>330</v>
      </c>
      <c r="L6" s="105" t="s">
        <v>73</v>
      </c>
      <c r="M6" s="318"/>
      <c r="N6" s="243" t="s">
        <v>72</v>
      </c>
      <c r="O6" s="245" t="s">
        <v>329</v>
      </c>
      <c r="P6" s="245" t="s">
        <v>330</v>
      </c>
      <c r="Q6" s="105" t="s">
        <v>73</v>
      </c>
      <c r="R6" s="318"/>
      <c r="S6" s="276"/>
    </row>
    <row r="7" spans="2:26" ht="21.95" customHeight="1" thickTop="1" thickBot="1" x14ac:dyDescent="0.3">
      <c r="B7" s="156">
        <v>0</v>
      </c>
      <c r="C7" s="167" t="s">
        <v>7</v>
      </c>
      <c r="D7" s="175">
        <v>3.0303030303030304E-2</v>
      </c>
      <c r="E7" s="176">
        <v>4.7272727272727272E-2</v>
      </c>
      <c r="F7" s="176">
        <v>0.2</v>
      </c>
      <c r="G7" s="177">
        <v>0</v>
      </c>
      <c r="H7" s="178">
        <v>4.4854881266490766E-2</v>
      </c>
      <c r="I7" s="175">
        <v>7.4407195421095668E-2</v>
      </c>
      <c r="J7" s="176">
        <v>5.0191704426629485E-2</v>
      </c>
      <c r="K7" s="176">
        <v>4.9645390070921988E-2</v>
      </c>
      <c r="L7" s="177">
        <v>0.16666666666666666</v>
      </c>
      <c r="M7" s="178">
        <v>5.7324840764331211E-2</v>
      </c>
      <c r="N7" s="175">
        <v>7.7474892395982778E-2</v>
      </c>
      <c r="O7" s="176">
        <v>3.4847542003733668E-2</v>
      </c>
      <c r="P7" s="176">
        <v>7.2847682119205295E-2</v>
      </c>
      <c r="Q7" s="160">
        <v>0</v>
      </c>
      <c r="R7" s="178">
        <v>4.9287169042769856E-2</v>
      </c>
      <c r="S7" s="178">
        <v>5.3866817474904564E-2</v>
      </c>
      <c r="T7" s="260" t="s">
        <v>206</v>
      </c>
      <c r="U7" s="68"/>
      <c r="V7" s="68"/>
      <c r="W7" s="68"/>
      <c r="X7" s="68"/>
      <c r="Y7" s="68"/>
      <c r="Z7" s="68"/>
    </row>
    <row r="8" spans="2:26" ht="21.95" customHeight="1" thickTop="1" thickBot="1" x14ac:dyDescent="0.3">
      <c r="B8" s="114" t="s">
        <v>8</v>
      </c>
      <c r="C8" s="115" t="s">
        <v>9</v>
      </c>
      <c r="D8" s="175">
        <v>0.46464646464646464</v>
      </c>
      <c r="E8" s="176">
        <v>0.41454545454545455</v>
      </c>
      <c r="F8" s="176">
        <v>0.2</v>
      </c>
      <c r="G8" s="177">
        <v>0</v>
      </c>
      <c r="H8" s="178">
        <v>0.42480211081794195</v>
      </c>
      <c r="I8" s="175">
        <v>0.47751430907604253</v>
      </c>
      <c r="J8" s="176">
        <v>0.36423841059602641</v>
      </c>
      <c r="K8" s="176">
        <v>0.15602836879432624</v>
      </c>
      <c r="L8" s="177">
        <v>0</v>
      </c>
      <c r="M8" s="178">
        <v>0.38947865062514747</v>
      </c>
      <c r="N8" s="175">
        <v>0.45480631276901007</v>
      </c>
      <c r="O8" s="176">
        <v>0.38581207218419422</v>
      </c>
      <c r="P8" s="176">
        <v>0.19867549668874174</v>
      </c>
      <c r="Q8" s="160">
        <v>0</v>
      </c>
      <c r="R8" s="178">
        <v>0.39389002036659881</v>
      </c>
      <c r="S8" s="178">
        <v>0.39290258730383143</v>
      </c>
      <c r="U8" s="68"/>
      <c r="V8" s="68"/>
      <c r="W8" s="68"/>
      <c r="X8" s="68"/>
      <c r="Y8" s="68"/>
      <c r="Z8" s="68"/>
    </row>
    <row r="9" spans="2:26" ht="21.95" customHeight="1" thickTop="1" x14ac:dyDescent="0.25">
      <c r="B9" s="124">
        <v>10</v>
      </c>
      <c r="C9" s="125" t="s">
        <v>10</v>
      </c>
      <c r="D9" s="179">
        <v>5.0505050505050504E-2</v>
      </c>
      <c r="E9" s="180">
        <v>0.04</v>
      </c>
      <c r="F9" s="181">
        <v>0</v>
      </c>
      <c r="G9" s="182">
        <v>0</v>
      </c>
      <c r="H9" s="183">
        <v>4.221635883905013E-2</v>
      </c>
      <c r="I9" s="179">
        <v>3.5977105478331974E-2</v>
      </c>
      <c r="J9" s="180">
        <v>2.5792959219240155E-2</v>
      </c>
      <c r="K9" s="181">
        <v>7.0921985815602835E-3</v>
      </c>
      <c r="L9" s="182">
        <v>0</v>
      </c>
      <c r="M9" s="183">
        <v>2.8072658645907054E-2</v>
      </c>
      <c r="N9" s="179">
        <v>3.443328550932568E-2</v>
      </c>
      <c r="O9" s="180">
        <v>2.9869321717485998E-2</v>
      </c>
      <c r="P9" s="181">
        <v>6.6225165562913907E-3</v>
      </c>
      <c r="Q9" s="184">
        <v>0</v>
      </c>
      <c r="R9" s="183">
        <v>2.9735234215885947E-2</v>
      </c>
      <c r="S9" s="183">
        <v>2.940760639049908E-2</v>
      </c>
      <c r="T9" s="260" t="s">
        <v>207</v>
      </c>
      <c r="U9" s="68"/>
      <c r="V9" s="68"/>
      <c r="W9" s="68"/>
      <c r="X9" s="68"/>
      <c r="Y9" s="68"/>
      <c r="Z9" s="68"/>
    </row>
    <row r="10" spans="2:26" ht="21.95" customHeight="1" x14ac:dyDescent="0.25">
      <c r="B10" s="124">
        <v>11</v>
      </c>
      <c r="C10" s="125" t="s">
        <v>11</v>
      </c>
      <c r="D10" s="179">
        <v>0.36363636363636365</v>
      </c>
      <c r="E10" s="180">
        <v>0.34909090909090912</v>
      </c>
      <c r="F10" s="181">
        <v>0.2</v>
      </c>
      <c r="G10" s="182">
        <v>0</v>
      </c>
      <c r="H10" s="183">
        <v>0.35092348284960423</v>
      </c>
      <c r="I10" s="179">
        <v>0.41782502044153719</v>
      </c>
      <c r="J10" s="180">
        <v>0.30602997560125478</v>
      </c>
      <c r="K10" s="181">
        <v>0.14893617021276595</v>
      </c>
      <c r="L10" s="182">
        <v>0</v>
      </c>
      <c r="M10" s="183">
        <v>0.33262561924982309</v>
      </c>
      <c r="N10" s="179">
        <v>0.38020086083213772</v>
      </c>
      <c r="O10" s="180">
        <v>0.32980709396390789</v>
      </c>
      <c r="P10" s="181">
        <v>0.18543046357615894</v>
      </c>
      <c r="Q10" s="184">
        <v>0</v>
      </c>
      <c r="R10" s="183">
        <v>0.33523421588594704</v>
      </c>
      <c r="S10" s="183">
        <v>0.33451152269192702</v>
      </c>
      <c r="T10" s="260" t="s">
        <v>208</v>
      </c>
      <c r="U10" s="68"/>
      <c r="V10" s="68"/>
      <c r="W10" s="68"/>
      <c r="X10" s="68"/>
      <c r="Y10" s="68"/>
      <c r="Z10" s="68"/>
    </row>
    <row r="11" spans="2:26" ht="21.95" customHeight="1" x14ac:dyDescent="0.25">
      <c r="B11" s="124">
        <v>12</v>
      </c>
      <c r="C11" s="125" t="s">
        <v>12</v>
      </c>
      <c r="D11" s="179">
        <v>3.0303030303030304E-2</v>
      </c>
      <c r="E11" s="180">
        <v>2.5454545454545455E-2</v>
      </c>
      <c r="F11" s="181">
        <v>0</v>
      </c>
      <c r="G11" s="182">
        <v>0</v>
      </c>
      <c r="H11" s="183">
        <v>2.6385224274406333E-2</v>
      </c>
      <c r="I11" s="179">
        <v>2.0441537203597711E-2</v>
      </c>
      <c r="J11" s="180">
        <v>2.5792959219240155E-2</v>
      </c>
      <c r="K11" s="181">
        <v>0</v>
      </c>
      <c r="L11" s="182">
        <v>0</v>
      </c>
      <c r="M11" s="183">
        <v>2.3354564755838639E-2</v>
      </c>
      <c r="N11" s="179">
        <v>3.2998565279770443E-2</v>
      </c>
      <c r="O11" s="180">
        <v>1.8668326073428748E-2</v>
      </c>
      <c r="P11" s="181">
        <v>6.6225165562913907E-3</v>
      </c>
      <c r="Q11" s="184">
        <v>0</v>
      </c>
      <c r="R11" s="183">
        <v>2.1995926680244398E-2</v>
      </c>
      <c r="S11" s="183">
        <v>2.3045383854093032E-2</v>
      </c>
      <c r="T11" s="260" t="s">
        <v>209</v>
      </c>
      <c r="U11" s="68"/>
      <c r="V11" s="68"/>
      <c r="W11" s="68"/>
      <c r="X11" s="68"/>
      <c r="Y11" s="68"/>
      <c r="Z11" s="68"/>
    </row>
    <row r="12" spans="2:26" ht="21.95" customHeight="1" x14ac:dyDescent="0.25">
      <c r="B12" s="124">
        <v>13</v>
      </c>
      <c r="C12" s="125" t="s">
        <v>13</v>
      </c>
      <c r="D12" s="179">
        <v>0</v>
      </c>
      <c r="E12" s="180">
        <v>0</v>
      </c>
      <c r="F12" s="181">
        <v>0</v>
      </c>
      <c r="G12" s="182">
        <v>0</v>
      </c>
      <c r="H12" s="183">
        <v>0</v>
      </c>
      <c r="I12" s="179">
        <v>0</v>
      </c>
      <c r="J12" s="180">
        <v>3.4855350296270478E-4</v>
      </c>
      <c r="K12" s="181">
        <v>0</v>
      </c>
      <c r="L12" s="182">
        <v>0</v>
      </c>
      <c r="M12" s="183">
        <v>2.3590469450342062E-4</v>
      </c>
      <c r="N12" s="179">
        <v>0</v>
      </c>
      <c r="O12" s="180">
        <v>6.222775357809583E-4</v>
      </c>
      <c r="P12" s="181">
        <v>0</v>
      </c>
      <c r="Q12" s="184">
        <v>0</v>
      </c>
      <c r="R12" s="183">
        <v>4.0733197556008148E-4</v>
      </c>
      <c r="S12" s="183">
        <v>2.8276544606249118E-4</v>
      </c>
      <c r="T12" s="260" t="s">
        <v>210</v>
      </c>
      <c r="U12" s="68"/>
      <c r="V12" s="68"/>
      <c r="W12" s="68"/>
      <c r="X12" s="68"/>
      <c r="Y12" s="68"/>
      <c r="Z12" s="68"/>
    </row>
    <row r="13" spans="2:26" ht="21.95" customHeight="1" thickBot="1" x14ac:dyDescent="0.3">
      <c r="B13" s="124">
        <v>19</v>
      </c>
      <c r="C13" s="125" t="s">
        <v>14</v>
      </c>
      <c r="D13" s="179">
        <v>2.0202020202020204E-2</v>
      </c>
      <c r="E13" s="180">
        <v>0</v>
      </c>
      <c r="F13" s="181">
        <v>0</v>
      </c>
      <c r="G13" s="182">
        <v>0</v>
      </c>
      <c r="H13" s="183">
        <v>5.2770448548812663E-3</v>
      </c>
      <c r="I13" s="179">
        <v>3.2706459525756338E-3</v>
      </c>
      <c r="J13" s="180">
        <v>6.2739630533286857E-3</v>
      </c>
      <c r="K13" s="181">
        <v>0</v>
      </c>
      <c r="L13" s="182">
        <v>0</v>
      </c>
      <c r="M13" s="183">
        <v>5.1899032790752534E-3</v>
      </c>
      <c r="N13" s="179">
        <v>7.1736011477761836E-3</v>
      </c>
      <c r="O13" s="180">
        <v>6.8450528935905417E-3</v>
      </c>
      <c r="P13" s="181">
        <v>0</v>
      </c>
      <c r="Q13" s="184">
        <v>0</v>
      </c>
      <c r="R13" s="183">
        <v>6.5173116089613037E-3</v>
      </c>
      <c r="S13" s="183">
        <v>5.6553089212498233E-3</v>
      </c>
      <c r="T13" s="260" t="s">
        <v>211</v>
      </c>
      <c r="U13" s="68"/>
      <c r="V13" s="68"/>
      <c r="W13" s="68"/>
      <c r="X13" s="68"/>
      <c r="Y13" s="68"/>
      <c r="Z13" s="68"/>
    </row>
    <row r="14" spans="2:26" ht="21.95" customHeight="1" thickTop="1" thickBot="1" x14ac:dyDescent="0.3">
      <c r="B14" s="132">
        <v>2</v>
      </c>
      <c r="C14" s="133" t="s">
        <v>15</v>
      </c>
      <c r="D14" s="175">
        <v>3.0303030303030304E-2</v>
      </c>
      <c r="E14" s="176">
        <v>7.9999999999999988E-2</v>
      </c>
      <c r="F14" s="176">
        <v>0.2</v>
      </c>
      <c r="G14" s="177">
        <v>0</v>
      </c>
      <c r="H14" s="178">
        <v>6.860158311345646E-2</v>
      </c>
      <c r="I14" s="175">
        <v>2.7800490596892886E-2</v>
      </c>
      <c r="J14" s="176">
        <v>0.10665737190658767</v>
      </c>
      <c r="K14" s="176">
        <v>0.36170212765957455</v>
      </c>
      <c r="L14" s="177">
        <v>0</v>
      </c>
      <c r="M14" s="178">
        <v>9.2238735550837475E-2</v>
      </c>
      <c r="N14" s="175">
        <v>5.4519368723098996E-2</v>
      </c>
      <c r="O14" s="176">
        <v>0.15868077162414437</v>
      </c>
      <c r="P14" s="176">
        <v>0.3443708609271523</v>
      </c>
      <c r="Q14" s="160">
        <v>0</v>
      </c>
      <c r="R14" s="178">
        <v>0.14052953156822809</v>
      </c>
      <c r="S14" s="178">
        <v>0.10773363494980914</v>
      </c>
      <c r="U14" s="68"/>
      <c r="V14" s="68"/>
      <c r="W14" s="68"/>
      <c r="X14" s="68"/>
      <c r="Y14" s="68"/>
      <c r="Z14" s="68"/>
    </row>
    <row r="15" spans="2:26" ht="21.95" customHeight="1" thickTop="1" x14ac:dyDescent="0.25">
      <c r="B15" s="124">
        <v>20</v>
      </c>
      <c r="C15" s="125" t="s">
        <v>16</v>
      </c>
      <c r="D15" s="179">
        <v>2.0202020202020204E-2</v>
      </c>
      <c r="E15" s="180">
        <v>2.181818181818182E-2</v>
      </c>
      <c r="F15" s="181">
        <v>0</v>
      </c>
      <c r="G15" s="182">
        <v>0</v>
      </c>
      <c r="H15" s="183">
        <v>2.1108179419525065E-2</v>
      </c>
      <c r="I15" s="179">
        <v>8.9942763695829934E-3</v>
      </c>
      <c r="J15" s="180">
        <v>4.2872080864412687E-2</v>
      </c>
      <c r="K15" s="181">
        <v>0.13475177304964539</v>
      </c>
      <c r="L15" s="182">
        <v>0</v>
      </c>
      <c r="M15" s="183">
        <v>3.6093418259023353E-2</v>
      </c>
      <c r="N15" s="179">
        <v>2.0086083213773313E-2</v>
      </c>
      <c r="O15" s="180">
        <v>6.5339141257000619E-2</v>
      </c>
      <c r="P15" s="181">
        <v>0.19867549668874171</v>
      </c>
      <c r="Q15" s="184">
        <v>0</v>
      </c>
      <c r="R15" s="183">
        <v>6.0692464358452138E-2</v>
      </c>
      <c r="S15" s="183">
        <v>4.3828644139686131E-2</v>
      </c>
      <c r="T15" s="260" t="s">
        <v>212</v>
      </c>
      <c r="U15" s="68"/>
      <c r="V15" s="68"/>
      <c r="W15" s="68"/>
      <c r="X15" s="68"/>
      <c r="Y15" s="68"/>
      <c r="Z15" s="68"/>
    </row>
    <row r="16" spans="2:26" ht="21.95" customHeight="1" x14ac:dyDescent="0.25">
      <c r="B16" s="124">
        <v>21</v>
      </c>
      <c r="C16" s="125" t="s">
        <v>17</v>
      </c>
      <c r="D16" s="179">
        <v>1.0101010101010102E-2</v>
      </c>
      <c r="E16" s="180">
        <v>5.4545454545454543E-2</v>
      </c>
      <c r="F16" s="181">
        <v>0.2</v>
      </c>
      <c r="G16" s="182">
        <v>0</v>
      </c>
      <c r="H16" s="183">
        <v>4.4854881266490766E-2</v>
      </c>
      <c r="I16" s="179">
        <v>1.4717906786590351E-2</v>
      </c>
      <c r="J16" s="180">
        <v>5.9254095503659815E-2</v>
      </c>
      <c r="K16" s="181">
        <v>0.19858156028368795</v>
      </c>
      <c r="L16" s="182">
        <v>0</v>
      </c>
      <c r="M16" s="183">
        <v>5.0955414012738856E-2</v>
      </c>
      <c r="N16" s="179">
        <v>3.2998565279770443E-2</v>
      </c>
      <c r="O16" s="180">
        <v>8.7741132545115119E-2</v>
      </c>
      <c r="P16" s="181">
        <v>0.11258278145695365</v>
      </c>
      <c r="Q16" s="184">
        <v>0</v>
      </c>
      <c r="R16" s="183">
        <v>7.372708757637475E-2</v>
      </c>
      <c r="S16" s="183">
        <v>5.8532447334935671E-2</v>
      </c>
      <c r="T16" s="260" t="s">
        <v>213</v>
      </c>
      <c r="U16" s="68"/>
      <c r="V16" s="68"/>
      <c r="W16" s="68"/>
      <c r="X16" s="68"/>
      <c r="Y16" s="68"/>
      <c r="Z16" s="68"/>
    </row>
    <row r="17" spans="2:26" ht="21.95" customHeight="1" x14ac:dyDescent="0.25">
      <c r="B17" s="124">
        <v>22</v>
      </c>
      <c r="C17" s="125" t="s">
        <v>18</v>
      </c>
      <c r="D17" s="179">
        <v>0</v>
      </c>
      <c r="E17" s="180">
        <v>0</v>
      </c>
      <c r="F17" s="181">
        <v>0</v>
      </c>
      <c r="G17" s="182">
        <v>0</v>
      </c>
      <c r="H17" s="183">
        <v>0</v>
      </c>
      <c r="I17" s="179">
        <v>8.1766148814390845E-4</v>
      </c>
      <c r="J17" s="180">
        <v>0</v>
      </c>
      <c r="K17" s="181">
        <v>1.4184397163120567E-2</v>
      </c>
      <c r="L17" s="182">
        <v>0</v>
      </c>
      <c r="M17" s="183">
        <v>7.0771408351026188E-4</v>
      </c>
      <c r="N17" s="179">
        <v>0</v>
      </c>
      <c r="O17" s="180">
        <v>1.2445550715619166E-3</v>
      </c>
      <c r="P17" s="181">
        <v>6.6225165562913907E-3</v>
      </c>
      <c r="Q17" s="184">
        <v>0</v>
      </c>
      <c r="R17" s="183">
        <v>1.2219959266802445E-3</v>
      </c>
      <c r="S17" s="183">
        <v>8.4829633818747348E-4</v>
      </c>
      <c r="T17" s="260" t="s">
        <v>214</v>
      </c>
      <c r="U17" s="68"/>
      <c r="V17" s="68"/>
      <c r="W17" s="68"/>
      <c r="X17" s="68"/>
      <c r="Y17" s="68"/>
      <c r="Z17" s="68"/>
    </row>
    <row r="18" spans="2:26" ht="21.95" customHeight="1" thickBot="1" x14ac:dyDescent="0.3">
      <c r="B18" s="124">
        <v>29</v>
      </c>
      <c r="C18" s="125" t="s">
        <v>19</v>
      </c>
      <c r="D18" s="179">
        <v>0</v>
      </c>
      <c r="E18" s="180">
        <v>3.6363636363636364E-3</v>
      </c>
      <c r="F18" s="181">
        <v>0</v>
      </c>
      <c r="G18" s="182">
        <v>0</v>
      </c>
      <c r="H18" s="183">
        <v>2.6385224274406332E-3</v>
      </c>
      <c r="I18" s="179">
        <v>3.2706459525756338E-3</v>
      </c>
      <c r="J18" s="180">
        <v>4.5311955385151622E-3</v>
      </c>
      <c r="K18" s="181">
        <v>1.4184397163120567E-2</v>
      </c>
      <c r="L18" s="182">
        <v>0</v>
      </c>
      <c r="M18" s="183">
        <v>4.4821891955649914E-3</v>
      </c>
      <c r="N18" s="179">
        <v>1.4347202295552368E-3</v>
      </c>
      <c r="O18" s="180">
        <v>4.3559427504667085E-3</v>
      </c>
      <c r="P18" s="181">
        <v>2.6490066225165563E-2</v>
      </c>
      <c r="Q18" s="184">
        <v>0</v>
      </c>
      <c r="R18" s="183">
        <v>4.887983706720978E-3</v>
      </c>
      <c r="S18" s="183">
        <v>4.5242471369998588E-3</v>
      </c>
      <c r="T18" s="260" t="s">
        <v>215</v>
      </c>
      <c r="U18" s="68"/>
      <c r="V18" s="68"/>
      <c r="W18" s="68"/>
      <c r="X18" s="68"/>
      <c r="Y18" s="68"/>
      <c r="Z18" s="68"/>
    </row>
    <row r="19" spans="2:26" ht="21.95" customHeight="1" thickTop="1" thickBot="1" x14ac:dyDescent="0.3">
      <c r="B19" s="132">
        <v>3</v>
      </c>
      <c r="C19" s="133" t="s">
        <v>20</v>
      </c>
      <c r="D19" s="175">
        <v>0.26262626262626265</v>
      </c>
      <c r="E19" s="176">
        <v>0.26181818181818178</v>
      </c>
      <c r="F19" s="176">
        <v>0.4</v>
      </c>
      <c r="G19" s="177">
        <v>0</v>
      </c>
      <c r="H19" s="178">
        <v>0.26385224274406333</v>
      </c>
      <c r="I19" s="175">
        <v>0.25919869174161897</v>
      </c>
      <c r="J19" s="176">
        <v>0.28163123039386545</v>
      </c>
      <c r="K19" s="176">
        <v>0.15602836879432624</v>
      </c>
      <c r="L19" s="177">
        <v>0</v>
      </c>
      <c r="M19" s="178">
        <v>0.27058268459542345</v>
      </c>
      <c r="N19" s="175">
        <v>0.23672883787661406</v>
      </c>
      <c r="O19" s="176">
        <v>0.26197884256378345</v>
      </c>
      <c r="P19" s="176">
        <v>0.18543046357615894</v>
      </c>
      <c r="Q19" s="160">
        <v>0</v>
      </c>
      <c r="R19" s="178">
        <v>0.25010183299389005</v>
      </c>
      <c r="S19" s="178">
        <v>0.26311324756114801</v>
      </c>
      <c r="U19" s="68"/>
      <c r="V19" s="68"/>
      <c r="W19" s="68"/>
      <c r="X19" s="68"/>
      <c r="Y19" s="68"/>
      <c r="Z19" s="68"/>
    </row>
    <row r="20" spans="2:26" ht="21.95" customHeight="1" thickTop="1" x14ac:dyDescent="0.25">
      <c r="B20" s="124">
        <v>30</v>
      </c>
      <c r="C20" s="125" t="s">
        <v>21</v>
      </c>
      <c r="D20" s="179">
        <v>0.13131313131313133</v>
      </c>
      <c r="E20" s="180">
        <v>0.12</v>
      </c>
      <c r="F20" s="181">
        <v>0</v>
      </c>
      <c r="G20" s="182">
        <v>0</v>
      </c>
      <c r="H20" s="183">
        <v>0.12137203166226913</v>
      </c>
      <c r="I20" s="179">
        <v>0.11529026982829109</v>
      </c>
      <c r="J20" s="180">
        <v>0.12025095852213315</v>
      </c>
      <c r="K20" s="181">
        <v>2.8368794326241134E-2</v>
      </c>
      <c r="L20" s="182">
        <v>0</v>
      </c>
      <c r="M20" s="183">
        <v>0.1155933003066761</v>
      </c>
      <c r="N20" s="179">
        <v>0.10616929698708752</v>
      </c>
      <c r="O20" s="180">
        <v>0.11636589919103921</v>
      </c>
      <c r="P20" s="181">
        <v>7.2847682119205295E-2</v>
      </c>
      <c r="Q20" s="184">
        <v>0</v>
      </c>
      <c r="R20" s="183">
        <v>0.11079429735234216</v>
      </c>
      <c r="S20" s="183">
        <v>0.11423724020924643</v>
      </c>
      <c r="T20" s="260" t="s">
        <v>216</v>
      </c>
      <c r="U20" s="68"/>
      <c r="V20" s="68"/>
      <c r="W20" s="68"/>
      <c r="X20" s="68"/>
      <c r="Y20" s="68"/>
      <c r="Z20" s="68"/>
    </row>
    <row r="21" spans="2:26" ht="21.95" customHeight="1" x14ac:dyDescent="0.25">
      <c r="B21" s="124">
        <v>31</v>
      </c>
      <c r="C21" s="125" t="s">
        <v>22</v>
      </c>
      <c r="D21" s="179">
        <v>0</v>
      </c>
      <c r="E21" s="180">
        <v>3.6363636363636364E-3</v>
      </c>
      <c r="F21" s="181">
        <v>0</v>
      </c>
      <c r="G21" s="182">
        <v>0</v>
      </c>
      <c r="H21" s="183">
        <v>2.6385224274406332E-3</v>
      </c>
      <c r="I21" s="179">
        <v>1.2264922322158627E-2</v>
      </c>
      <c r="J21" s="180">
        <v>1.3593586615545486E-2</v>
      </c>
      <c r="K21" s="181">
        <v>7.0921985815602835E-3</v>
      </c>
      <c r="L21" s="182">
        <v>0</v>
      </c>
      <c r="M21" s="183">
        <v>1.2974758197688134E-2</v>
      </c>
      <c r="N21" s="179">
        <v>7.1736011477761836E-3</v>
      </c>
      <c r="O21" s="180">
        <v>1.1823273179838207E-2</v>
      </c>
      <c r="P21" s="181">
        <v>2.6490066225165563E-2</v>
      </c>
      <c r="Q21" s="184">
        <v>0</v>
      </c>
      <c r="R21" s="183">
        <v>1.1405295315682282E-2</v>
      </c>
      <c r="S21" s="183">
        <v>1.1876148734624628E-2</v>
      </c>
      <c r="T21" s="260" t="s">
        <v>217</v>
      </c>
      <c r="U21" s="68"/>
      <c r="V21" s="68"/>
      <c r="W21" s="68"/>
      <c r="X21" s="68"/>
      <c r="Y21" s="68"/>
      <c r="Z21" s="68"/>
    </row>
    <row r="22" spans="2:26" ht="21.95" customHeight="1" x14ac:dyDescent="0.25">
      <c r="B22" s="124">
        <v>32</v>
      </c>
      <c r="C22" s="125" t="s">
        <v>23</v>
      </c>
      <c r="D22" s="179">
        <v>0.1111111111111111</v>
      </c>
      <c r="E22" s="180">
        <v>0.10545454545454545</v>
      </c>
      <c r="F22" s="181">
        <v>0.4</v>
      </c>
      <c r="G22" s="182">
        <v>0</v>
      </c>
      <c r="H22" s="183">
        <v>0.11081794195250659</v>
      </c>
      <c r="I22" s="179">
        <v>9.8119378577269017E-2</v>
      </c>
      <c r="J22" s="180">
        <v>0.12025095852213315</v>
      </c>
      <c r="K22" s="181">
        <v>7.8014184397163122E-2</v>
      </c>
      <c r="L22" s="182">
        <v>0</v>
      </c>
      <c r="M22" s="183">
        <v>0.11229063458362822</v>
      </c>
      <c r="N22" s="179">
        <v>0.10043041606886657</v>
      </c>
      <c r="O22" s="180">
        <v>0.10703173615432483</v>
      </c>
      <c r="P22" s="181">
        <v>6.6225165562913912E-2</v>
      </c>
      <c r="Q22" s="184">
        <v>0</v>
      </c>
      <c r="R22" s="183">
        <v>0.10264765784114054</v>
      </c>
      <c r="S22" s="183">
        <v>0.1088646967340591</v>
      </c>
      <c r="T22" s="260" t="s">
        <v>218</v>
      </c>
      <c r="U22" s="68"/>
      <c r="V22" s="68"/>
      <c r="W22" s="68"/>
      <c r="X22" s="68"/>
      <c r="Y22" s="68"/>
      <c r="Z22" s="68"/>
    </row>
    <row r="23" spans="2:26" ht="21.95" customHeight="1" thickBot="1" x14ac:dyDescent="0.3">
      <c r="B23" s="124">
        <v>39</v>
      </c>
      <c r="C23" s="125" t="s">
        <v>24</v>
      </c>
      <c r="D23" s="179">
        <v>2.0202020202020204E-2</v>
      </c>
      <c r="E23" s="180">
        <v>3.272727272727273E-2</v>
      </c>
      <c r="F23" s="181">
        <v>0</v>
      </c>
      <c r="G23" s="182">
        <v>0</v>
      </c>
      <c r="H23" s="183">
        <v>2.9023746701846966E-2</v>
      </c>
      <c r="I23" s="179">
        <v>3.3524121013900246E-2</v>
      </c>
      <c r="J23" s="180">
        <v>2.7535726734053679E-2</v>
      </c>
      <c r="K23" s="181">
        <v>4.2553191489361701E-2</v>
      </c>
      <c r="L23" s="182">
        <v>0</v>
      </c>
      <c r="M23" s="183">
        <v>2.9723991507430998E-2</v>
      </c>
      <c r="N23" s="179">
        <v>2.2955523672883789E-2</v>
      </c>
      <c r="O23" s="180">
        <v>2.6757934038581208E-2</v>
      </c>
      <c r="P23" s="181">
        <v>1.9867549668874173E-2</v>
      </c>
      <c r="Q23" s="184">
        <v>0</v>
      </c>
      <c r="R23" s="183">
        <v>2.5254582484725049E-2</v>
      </c>
      <c r="S23" s="183">
        <v>2.8135161883217869E-2</v>
      </c>
      <c r="T23" s="260" t="s">
        <v>219</v>
      </c>
      <c r="U23" s="68"/>
      <c r="V23" s="68"/>
      <c r="W23" s="68"/>
      <c r="X23" s="68"/>
      <c r="Y23" s="68"/>
      <c r="Z23" s="68"/>
    </row>
    <row r="24" spans="2:26" ht="21.95" customHeight="1" thickTop="1" thickBot="1" x14ac:dyDescent="0.3">
      <c r="B24" s="132">
        <v>4</v>
      </c>
      <c r="C24" s="133" t="s">
        <v>25</v>
      </c>
      <c r="D24" s="175">
        <v>0</v>
      </c>
      <c r="E24" s="176">
        <v>0</v>
      </c>
      <c r="F24" s="176">
        <v>0</v>
      </c>
      <c r="G24" s="177">
        <v>0</v>
      </c>
      <c r="H24" s="178">
        <v>0</v>
      </c>
      <c r="I24" s="175">
        <v>0</v>
      </c>
      <c r="J24" s="176">
        <v>0</v>
      </c>
      <c r="K24" s="176">
        <v>0</v>
      </c>
      <c r="L24" s="177">
        <v>0</v>
      </c>
      <c r="M24" s="178">
        <v>0</v>
      </c>
      <c r="N24" s="175">
        <v>0</v>
      </c>
      <c r="O24" s="176">
        <v>0</v>
      </c>
      <c r="P24" s="176">
        <v>0</v>
      </c>
      <c r="Q24" s="160">
        <v>0</v>
      </c>
      <c r="R24" s="178">
        <v>0</v>
      </c>
      <c r="S24" s="178">
        <v>0</v>
      </c>
      <c r="U24" s="68"/>
      <c r="V24" s="68"/>
      <c r="W24" s="68"/>
      <c r="X24" s="68"/>
      <c r="Y24" s="68"/>
      <c r="Z24" s="68"/>
    </row>
    <row r="25" spans="2:26" ht="21.95" customHeight="1" thickTop="1" x14ac:dyDescent="0.25">
      <c r="B25" s="124">
        <v>40</v>
      </c>
      <c r="C25" s="125" t="s">
        <v>26</v>
      </c>
      <c r="D25" s="179">
        <v>0</v>
      </c>
      <c r="E25" s="180">
        <v>0</v>
      </c>
      <c r="F25" s="181">
        <v>0</v>
      </c>
      <c r="G25" s="182">
        <v>0</v>
      </c>
      <c r="H25" s="183">
        <v>0</v>
      </c>
      <c r="I25" s="179">
        <v>0</v>
      </c>
      <c r="J25" s="180">
        <v>0</v>
      </c>
      <c r="K25" s="181">
        <v>0</v>
      </c>
      <c r="L25" s="182">
        <v>0</v>
      </c>
      <c r="M25" s="183">
        <v>0</v>
      </c>
      <c r="N25" s="179">
        <v>0</v>
      </c>
      <c r="O25" s="180">
        <v>0</v>
      </c>
      <c r="P25" s="181">
        <v>0</v>
      </c>
      <c r="Q25" s="184">
        <v>0</v>
      </c>
      <c r="R25" s="183">
        <v>0</v>
      </c>
      <c r="S25" s="183">
        <v>0</v>
      </c>
      <c r="T25" s="260" t="s">
        <v>220</v>
      </c>
      <c r="U25" s="68"/>
      <c r="V25" s="68"/>
      <c r="W25" s="68"/>
      <c r="X25" s="68"/>
      <c r="Y25" s="68"/>
      <c r="Z25" s="68"/>
    </row>
    <row r="26" spans="2:26" ht="21.95" customHeight="1" thickBot="1" x14ac:dyDescent="0.3">
      <c r="B26" s="124">
        <v>41</v>
      </c>
      <c r="C26" s="125" t="s">
        <v>27</v>
      </c>
      <c r="D26" s="179">
        <v>0</v>
      </c>
      <c r="E26" s="180">
        <v>0</v>
      </c>
      <c r="F26" s="181">
        <v>0</v>
      </c>
      <c r="G26" s="182">
        <v>0</v>
      </c>
      <c r="H26" s="183">
        <v>0</v>
      </c>
      <c r="I26" s="179">
        <v>0</v>
      </c>
      <c r="J26" s="180">
        <v>0</v>
      </c>
      <c r="K26" s="181">
        <v>0</v>
      </c>
      <c r="L26" s="182">
        <v>0</v>
      </c>
      <c r="M26" s="183">
        <v>0</v>
      </c>
      <c r="N26" s="179">
        <v>0</v>
      </c>
      <c r="O26" s="180">
        <v>0</v>
      </c>
      <c r="P26" s="181">
        <v>0</v>
      </c>
      <c r="Q26" s="184">
        <v>0</v>
      </c>
      <c r="R26" s="183">
        <v>0</v>
      </c>
      <c r="S26" s="183">
        <v>0</v>
      </c>
      <c r="T26" s="260" t="s">
        <v>221</v>
      </c>
      <c r="U26" s="68"/>
      <c r="V26" s="68"/>
      <c r="W26" s="68"/>
      <c r="X26" s="68"/>
      <c r="Y26" s="68"/>
      <c r="Z26" s="68"/>
    </row>
    <row r="27" spans="2:26" ht="21.95" customHeight="1" thickTop="1" thickBot="1" x14ac:dyDescent="0.3">
      <c r="B27" s="132">
        <v>5</v>
      </c>
      <c r="C27" s="133" t="s">
        <v>28</v>
      </c>
      <c r="D27" s="175">
        <v>0.10101010101010099</v>
      </c>
      <c r="E27" s="176">
        <v>0.08</v>
      </c>
      <c r="F27" s="176">
        <v>0</v>
      </c>
      <c r="G27" s="177">
        <v>0</v>
      </c>
      <c r="H27" s="178">
        <v>8.4432717678100261E-2</v>
      </c>
      <c r="I27" s="175">
        <v>5.80539656582175E-2</v>
      </c>
      <c r="J27" s="176">
        <v>8.5744161728825374E-2</v>
      </c>
      <c r="K27" s="176">
        <v>9.2198581560283682E-2</v>
      </c>
      <c r="L27" s="177">
        <v>0.16666666666666666</v>
      </c>
      <c r="M27" s="178">
        <v>7.8084453880632218E-2</v>
      </c>
      <c r="N27" s="175">
        <v>5.021520803443328E-2</v>
      </c>
      <c r="O27" s="176">
        <v>5.7249533291848162E-2</v>
      </c>
      <c r="P27" s="176">
        <v>7.2847682119205309E-2</v>
      </c>
      <c r="Q27" s="160">
        <v>0</v>
      </c>
      <c r="R27" s="178">
        <v>5.621181262729124E-2</v>
      </c>
      <c r="S27" s="178">
        <v>7.0832744238654044E-2</v>
      </c>
      <c r="U27" s="68"/>
      <c r="V27" s="68"/>
      <c r="W27" s="68"/>
      <c r="X27" s="68"/>
      <c r="Y27" s="68"/>
      <c r="Z27" s="68"/>
    </row>
    <row r="28" spans="2:26" ht="21.95" customHeight="1" thickTop="1" x14ac:dyDescent="0.25">
      <c r="B28" s="124">
        <v>50</v>
      </c>
      <c r="C28" s="125" t="s">
        <v>30</v>
      </c>
      <c r="D28" s="179">
        <v>7.0707070707070704E-2</v>
      </c>
      <c r="E28" s="180">
        <v>5.4545454545454543E-2</v>
      </c>
      <c r="F28" s="181">
        <v>0</v>
      </c>
      <c r="G28" s="182">
        <v>0</v>
      </c>
      <c r="H28" s="183">
        <v>5.8047493403693931E-2</v>
      </c>
      <c r="I28" s="179">
        <v>3.9247751430907606E-2</v>
      </c>
      <c r="J28" s="180">
        <v>4.8797490414778669E-2</v>
      </c>
      <c r="K28" s="181">
        <v>5.6737588652482268E-2</v>
      </c>
      <c r="L28" s="182">
        <v>0</v>
      </c>
      <c r="M28" s="183">
        <v>4.6237320122670442E-2</v>
      </c>
      <c r="N28" s="179">
        <v>3.2998565279770443E-2</v>
      </c>
      <c r="O28" s="180">
        <v>3.0491599253266957E-2</v>
      </c>
      <c r="P28" s="181">
        <v>3.9735099337748346E-2</v>
      </c>
      <c r="Q28" s="184">
        <v>0</v>
      </c>
      <c r="R28" s="183">
        <v>3.1771894093686352E-2</v>
      </c>
      <c r="S28" s="183">
        <v>4.1849286017248695E-2</v>
      </c>
      <c r="T28" s="260" t="s">
        <v>222</v>
      </c>
      <c r="U28" s="68"/>
      <c r="V28" s="68"/>
      <c r="W28" s="68"/>
      <c r="X28" s="68"/>
      <c r="Y28" s="68"/>
      <c r="Z28" s="68"/>
    </row>
    <row r="29" spans="2:26" ht="21.95" customHeight="1" x14ac:dyDescent="0.25">
      <c r="B29" s="124">
        <v>51</v>
      </c>
      <c r="C29" s="125" t="s">
        <v>30</v>
      </c>
      <c r="D29" s="179">
        <v>1.0101010101010102E-2</v>
      </c>
      <c r="E29" s="180">
        <v>1.090909090909091E-2</v>
      </c>
      <c r="F29" s="181">
        <v>0</v>
      </c>
      <c r="G29" s="182">
        <v>0</v>
      </c>
      <c r="H29" s="183">
        <v>1.0554089709762533E-2</v>
      </c>
      <c r="I29" s="179">
        <v>1.1447260834014717E-2</v>
      </c>
      <c r="J29" s="180">
        <v>1.9867549668874173E-2</v>
      </c>
      <c r="K29" s="181">
        <v>7.0921985815602835E-3</v>
      </c>
      <c r="L29" s="182">
        <v>0</v>
      </c>
      <c r="M29" s="183">
        <v>1.6985138004246284E-2</v>
      </c>
      <c r="N29" s="179">
        <v>5.7388809182209472E-3</v>
      </c>
      <c r="O29" s="180">
        <v>9.9564405724953328E-3</v>
      </c>
      <c r="P29" s="181">
        <v>1.3245033112582781E-2</v>
      </c>
      <c r="Q29" s="184">
        <v>0</v>
      </c>
      <c r="R29" s="183">
        <v>8.9613034623217923E-3</v>
      </c>
      <c r="S29" s="183">
        <v>1.3855506857062067E-2</v>
      </c>
      <c r="T29" s="260" t="s">
        <v>223</v>
      </c>
      <c r="U29" s="68"/>
      <c r="V29" s="68"/>
      <c r="W29" s="68"/>
      <c r="X29" s="68"/>
      <c r="Y29" s="68"/>
      <c r="Z29" s="68"/>
    </row>
    <row r="30" spans="2:26" ht="21.95" customHeight="1" x14ac:dyDescent="0.25">
      <c r="B30" s="124">
        <v>52</v>
      </c>
      <c r="C30" s="125" t="s">
        <v>31</v>
      </c>
      <c r="D30" s="179">
        <v>1.0101010101010102E-2</v>
      </c>
      <c r="E30" s="180">
        <v>1.4545454545454545E-2</v>
      </c>
      <c r="F30" s="181">
        <v>0</v>
      </c>
      <c r="G30" s="182">
        <v>0</v>
      </c>
      <c r="H30" s="183">
        <v>1.3192612137203167E-2</v>
      </c>
      <c r="I30" s="179">
        <v>1.6353229762878169E-3</v>
      </c>
      <c r="J30" s="180">
        <v>1.3245033112582781E-2</v>
      </c>
      <c r="K30" s="181">
        <v>2.8368794326241134E-2</v>
      </c>
      <c r="L30" s="182">
        <v>0</v>
      </c>
      <c r="M30" s="183">
        <v>1.0379806558150507E-2</v>
      </c>
      <c r="N30" s="179">
        <v>8.60832137733142E-3</v>
      </c>
      <c r="O30" s="180">
        <v>1.120099564405725E-2</v>
      </c>
      <c r="P30" s="181">
        <v>1.3245033112582781E-2</v>
      </c>
      <c r="Q30" s="184">
        <v>0</v>
      </c>
      <c r="R30" s="183">
        <v>1.0590631364562118E-2</v>
      </c>
      <c r="S30" s="183">
        <v>1.0603704227343419E-2</v>
      </c>
      <c r="T30" s="260" t="s">
        <v>224</v>
      </c>
      <c r="U30" s="68"/>
      <c r="V30" s="68"/>
      <c r="W30" s="68"/>
      <c r="X30" s="68"/>
      <c r="Y30" s="68"/>
      <c r="Z30" s="68"/>
    </row>
    <row r="31" spans="2:26" ht="35.1" customHeight="1" x14ac:dyDescent="0.25">
      <c r="B31" s="124">
        <v>53</v>
      </c>
      <c r="C31" s="125" t="s">
        <v>89</v>
      </c>
      <c r="D31" s="179">
        <v>0</v>
      </c>
      <c r="E31" s="180">
        <v>0</v>
      </c>
      <c r="F31" s="181">
        <v>0</v>
      </c>
      <c r="G31" s="182">
        <v>0</v>
      </c>
      <c r="H31" s="183">
        <v>0</v>
      </c>
      <c r="I31" s="179">
        <v>0</v>
      </c>
      <c r="J31" s="180">
        <v>0</v>
      </c>
      <c r="K31" s="181">
        <v>0</v>
      </c>
      <c r="L31" s="182">
        <v>0.16666666666666666</v>
      </c>
      <c r="M31" s="183">
        <v>2.3590469450342062E-4</v>
      </c>
      <c r="N31" s="179">
        <v>0</v>
      </c>
      <c r="O31" s="180">
        <v>6.222775357809583E-4</v>
      </c>
      <c r="P31" s="181">
        <v>6.6225165562913907E-3</v>
      </c>
      <c r="Q31" s="184">
        <v>0</v>
      </c>
      <c r="R31" s="183">
        <v>8.1466395112016296E-4</v>
      </c>
      <c r="S31" s="183">
        <v>4.2414816909373674E-4</v>
      </c>
      <c r="T31" s="260" t="s">
        <v>225</v>
      </c>
      <c r="U31" s="68"/>
      <c r="V31" s="68"/>
      <c r="W31" s="68"/>
      <c r="X31" s="68"/>
      <c r="Y31" s="68"/>
      <c r="Z31" s="68"/>
    </row>
    <row r="32" spans="2:26" ht="21.95" customHeight="1" x14ac:dyDescent="0.25">
      <c r="B32" s="124">
        <v>54</v>
      </c>
      <c r="C32" s="125" t="s">
        <v>33</v>
      </c>
      <c r="D32" s="179">
        <v>0</v>
      </c>
      <c r="E32" s="180">
        <v>0</v>
      </c>
      <c r="F32" s="181">
        <v>0</v>
      </c>
      <c r="G32" s="182">
        <v>0</v>
      </c>
      <c r="H32" s="183">
        <v>0</v>
      </c>
      <c r="I32" s="179">
        <v>0</v>
      </c>
      <c r="J32" s="180">
        <v>0</v>
      </c>
      <c r="K32" s="181">
        <v>0</v>
      </c>
      <c r="L32" s="182">
        <v>0</v>
      </c>
      <c r="M32" s="183">
        <v>0</v>
      </c>
      <c r="N32" s="179">
        <v>0</v>
      </c>
      <c r="O32" s="180">
        <v>0</v>
      </c>
      <c r="P32" s="181">
        <v>0</v>
      </c>
      <c r="Q32" s="184">
        <v>0</v>
      </c>
      <c r="R32" s="183">
        <v>0</v>
      </c>
      <c r="S32" s="183">
        <v>0</v>
      </c>
      <c r="T32" s="260" t="s">
        <v>226</v>
      </c>
      <c r="U32" s="68"/>
      <c r="V32" s="68"/>
      <c r="W32" s="68"/>
      <c r="X32" s="68"/>
      <c r="Y32" s="68"/>
      <c r="Z32" s="68"/>
    </row>
    <row r="33" spans="2:26" ht="21.95" customHeight="1" thickBot="1" x14ac:dyDescent="0.3">
      <c r="B33" s="124">
        <v>59</v>
      </c>
      <c r="C33" s="125" t="s">
        <v>34</v>
      </c>
      <c r="D33" s="179">
        <v>1.0101010101010102E-2</v>
      </c>
      <c r="E33" s="180">
        <v>0</v>
      </c>
      <c r="F33" s="181">
        <v>0</v>
      </c>
      <c r="G33" s="182">
        <v>0</v>
      </c>
      <c r="H33" s="183">
        <v>2.6385224274406332E-3</v>
      </c>
      <c r="I33" s="179">
        <v>5.7236304170073587E-3</v>
      </c>
      <c r="J33" s="180">
        <v>3.8340885325897525E-3</v>
      </c>
      <c r="K33" s="181">
        <v>0</v>
      </c>
      <c r="L33" s="182">
        <v>0</v>
      </c>
      <c r="M33" s="183">
        <v>4.246284501061571E-3</v>
      </c>
      <c r="N33" s="179">
        <v>2.8694404591104736E-3</v>
      </c>
      <c r="O33" s="180">
        <v>4.9782202862476664E-3</v>
      </c>
      <c r="P33" s="181">
        <v>0</v>
      </c>
      <c r="Q33" s="184">
        <v>0</v>
      </c>
      <c r="R33" s="183">
        <v>4.0733197556008143E-3</v>
      </c>
      <c r="S33" s="183">
        <v>4.1000989679061215E-3</v>
      </c>
      <c r="T33" s="260" t="s">
        <v>227</v>
      </c>
      <c r="U33" s="68"/>
      <c r="V33" s="68"/>
      <c r="W33" s="68"/>
      <c r="X33" s="68"/>
      <c r="Y33" s="68"/>
      <c r="Z33" s="68"/>
    </row>
    <row r="34" spans="2:26" ht="21.95" customHeight="1" thickTop="1" thickBot="1" x14ac:dyDescent="0.3">
      <c r="B34" s="132">
        <v>6</v>
      </c>
      <c r="C34" s="133" t="s">
        <v>35</v>
      </c>
      <c r="D34" s="175">
        <v>0</v>
      </c>
      <c r="E34" s="176">
        <v>0</v>
      </c>
      <c r="F34" s="176">
        <v>0</v>
      </c>
      <c r="G34" s="177">
        <v>0</v>
      </c>
      <c r="H34" s="178">
        <v>0</v>
      </c>
      <c r="I34" s="175">
        <v>0</v>
      </c>
      <c r="J34" s="176">
        <v>3.4855350296270478E-4</v>
      </c>
      <c r="K34" s="176">
        <v>0</v>
      </c>
      <c r="L34" s="177">
        <v>0</v>
      </c>
      <c r="M34" s="178">
        <v>2.3590469450342062E-4</v>
      </c>
      <c r="N34" s="175">
        <v>0</v>
      </c>
      <c r="O34" s="176">
        <v>1.2445550715619166E-3</v>
      </c>
      <c r="P34" s="176">
        <v>0</v>
      </c>
      <c r="Q34" s="160">
        <v>0</v>
      </c>
      <c r="R34" s="178">
        <v>8.1466395112016296E-4</v>
      </c>
      <c r="S34" s="178">
        <v>4.2414816909373679E-4</v>
      </c>
      <c r="U34" s="68"/>
      <c r="V34" s="68"/>
      <c r="W34" s="68"/>
      <c r="X34" s="68"/>
      <c r="Y34" s="68"/>
      <c r="Z34" s="68"/>
    </row>
    <row r="35" spans="2:26" ht="21.95" customHeight="1" thickTop="1" x14ac:dyDescent="0.25">
      <c r="B35" s="124">
        <v>60</v>
      </c>
      <c r="C35" s="125" t="s">
        <v>74</v>
      </c>
      <c r="D35" s="179">
        <v>0</v>
      </c>
      <c r="E35" s="180">
        <v>0</v>
      </c>
      <c r="F35" s="181">
        <v>0</v>
      </c>
      <c r="G35" s="182">
        <v>0</v>
      </c>
      <c r="H35" s="183">
        <v>0</v>
      </c>
      <c r="I35" s="179">
        <v>0</v>
      </c>
      <c r="J35" s="180">
        <v>0</v>
      </c>
      <c r="K35" s="181">
        <v>0</v>
      </c>
      <c r="L35" s="182">
        <v>0</v>
      </c>
      <c r="M35" s="183">
        <v>0</v>
      </c>
      <c r="N35" s="179">
        <v>0</v>
      </c>
      <c r="O35" s="180">
        <v>0</v>
      </c>
      <c r="P35" s="181">
        <v>0</v>
      </c>
      <c r="Q35" s="184">
        <v>0</v>
      </c>
      <c r="R35" s="183">
        <v>0</v>
      </c>
      <c r="S35" s="183">
        <v>0</v>
      </c>
      <c r="T35" s="260" t="s">
        <v>228</v>
      </c>
      <c r="U35" s="68"/>
      <c r="V35" s="68"/>
      <c r="W35" s="68"/>
      <c r="X35" s="68"/>
      <c r="Y35" s="68"/>
      <c r="Z35" s="68"/>
    </row>
    <row r="36" spans="2:26" ht="21.95" customHeight="1" x14ac:dyDescent="0.25">
      <c r="B36" s="124">
        <v>61</v>
      </c>
      <c r="C36" s="125" t="s">
        <v>37</v>
      </c>
      <c r="D36" s="179">
        <v>0</v>
      </c>
      <c r="E36" s="180">
        <v>0</v>
      </c>
      <c r="F36" s="181">
        <v>0</v>
      </c>
      <c r="G36" s="182">
        <v>0</v>
      </c>
      <c r="H36" s="183">
        <v>0</v>
      </c>
      <c r="I36" s="179">
        <v>0</v>
      </c>
      <c r="J36" s="180">
        <v>0</v>
      </c>
      <c r="K36" s="181">
        <v>0</v>
      </c>
      <c r="L36" s="182">
        <v>0</v>
      </c>
      <c r="M36" s="183">
        <v>0</v>
      </c>
      <c r="N36" s="179">
        <v>0</v>
      </c>
      <c r="O36" s="180">
        <v>1.2445550715619166E-3</v>
      </c>
      <c r="P36" s="181">
        <v>0</v>
      </c>
      <c r="Q36" s="184">
        <v>0</v>
      </c>
      <c r="R36" s="183">
        <v>8.1466395112016296E-4</v>
      </c>
      <c r="S36" s="183">
        <v>2.8276544606249118E-4</v>
      </c>
      <c r="T36" s="260" t="s">
        <v>229</v>
      </c>
      <c r="U36" s="68"/>
      <c r="V36" s="68"/>
      <c r="W36" s="68"/>
      <c r="X36" s="68"/>
      <c r="Y36" s="68"/>
      <c r="Z36" s="68"/>
    </row>
    <row r="37" spans="2:26" ht="21.95" customHeight="1" x14ac:dyDescent="0.25">
      <c r="B37" s="124">
        <v>62</v>
      </c>
      <c r="C37" s="125" t="s">
        <v>38</v>
      </c>
      <c r="D37" s="179">
        <v>0</v>
      </c>
      <c r="E37" s="180">
        <v>0</v>
      </c>
      <c r="F37" s="181">
        <v>0</v>
      </c>
      <c r="G37" s="182">
        <v>0</v>
      </c>
      <c r="H37" s="183">
        <v>0</v>
      </c>
      <c r="I37" s="179">
        <v>0</v>
      </c>
      <c r="J37" s="180">
        <v>0</v>
      </c>
      <c r="K37" s="181">
        <v>0</v>
      </c>
      <c r="L37" s="182">
        <v>0</v>
      </c>
      <c r="M37" s="183">
        <v>0</v>
      </c>
      <c r="N37" s="179">
        <v>0</v>
      </c>
      <c r="O37" s="180">
        <v>0</v>
      </c>
      <c r="P37" s="181">
        <v>0</v>
      </c>
      <c r="Q37" s="184">
        <v>0</v>
      </c>
      <c r="R37" s="183">
        <v>0</v>
      </c>
      <c r="S37" s="183">
        <v>0</v>
      </c>
      <c r="T37" s="260" t="s">
        <v>230</v>
      </c>
      <c r="U37" s="68"/>
      <c r="V37" s="68"/>
      <c r="W37" s="68"/>
      <c r="X37" s="68"/>
      <c r="Y37" s="68"/>
      <c r="Z37" s="68"/>
    </row>
    <row r="38" spans="2:26" ht="21.95" customHeight="1" x14ac:dyDescent="0.25">
      <c r="B38" s="124">
        <v>63</v>
      </c>
      <c r="C38" s="125" t="s">
        <v>39</v>
      </c>
      <c r="D38" s="179">
        <v>0</v>
      </c>
      <c r="E38" s="180">
        <v>0</v>
      </c>
      <c r="F38" s="181">
        <v>0</v>
      </c>
      <c r="G38" s="182">
        <v>0</v>
      </c>
      <c r="H38" s="183">
        <v>0</v>
      </c>
      <c r="I38" s="179">
        <v>0</v>
      </c>
      <c r="J38" s="180">
        <v>0</v>
      </c>
      <c r="K38" s="181">
        <v>0</v>
      </c>
      <c r="L38" s="182">
        <v>0</v>
      </c>
      <c r="M38" s="183">
        <v>0</v>
      </c>
      <c r="N38" s="179">
        <v>0</v>
      </c>
      <c r="O38" s="180">
        <v>0</v>
      </c>
      <c r="P38" s="181">
        <v>0</v>
      </c>
      <c r="Q38" s="184">
        <v>0</v>
      </c>
      <c r="R38" s="183">
        <v>0</v>
      </c>
      <c r="S38" s="183">
        <v>0</v>
      </c>
      <c r="T38" s="260" t="s">
        <v>231</v>
      </c>
      <c r="U38" s="68"/>
      <c r="V38" s="68"/>
      <c r="W38" s="68"/>
      <c r="X38" s="68"/>
      <c r="Y38" s="68"/>
      <c r="Z38" s="68"/>
    </row>
    <row r="39" spans="2:26" ht="21.95" customHeight="1" thickBot="1" x14ac:dyDescent="0.3">
      <c r="B39" s="124">
        <v>69</v>
      </c>
      <c r="C39" s="125" t="s">
        <v>40</v>
      </c>
      <c r="D39" s="179">
        <v>0</v>
      </c>
      <c r="E39" s="180">
        <v>0</v>
      </c>
      <c r="F39" s="181">
        <v>0</v>
      </c>
      <c r="G39" s="182">
        <v>0</v>
      </c>
      <c r="H39" s="183">
        <v>0</v>
      </c>
      <c r="I39" s="179">
        <v>0</v>
      </c>
      <c r="J39" s="180">
        <v>3.4855350296270478E-4</v>
      </c>
      <c r="K39" s="181">
        <v>0</v>
      </c>
      <c r="L39" s="182">
        <v>0</v>
      </c>
      <c r="M39" s="183">
        <v>2.3590469450342062E-4</v>
      </c>
      <c r="N39" s="179">
        <v>0</v>
      </c>
      <c r="O39" s="180">
        <v>0</v>
      </c>
      <c r="P39" s="181">
        <v>0</v>
      </c>
      <c r="Q39" s="184">
        <v>0</v>
      </c>
      <c r="R39" s="183">
        <v>0</v>
      </c>
      <c r="S39" s="183">
        <v>1.4138272303124559E-4</v>
      </c>
      <c r="T39" s="260" t="s">
        <v>232</v>
      </c>
      <c r="U39" s="68"/>
      <c r="V39" s="68"/>
      <c r="W39" s="68"/>
      <c r="X39" s="68"/>
      <c r="Y39" s="68"/>
      <c r="Z39" s="68"/>
    </row>
    <row r="40" spans="2:26" ht="21.95" customHeight="1" thickTop="1" thickBot="1" x14ac:dyDescent="0.3">
      <c r="B40" s="132">
        <v>7</v>
      </c>
      <c r="C40" s="133" t="s">
        <v>41</v>
      </c>
      <c r="D40" s="175">
        <v>0</v>
      </c>
      <c r="E40" s="176">
        <v>0</v>
      </c>
      <c r="F40" s="176">
        <v>0</v>
      </c>
      <c r="G40" s="177">
        <v>0</v>
      </c>
      <c r="H40" s="178">
        <v>0</v>
      </c>
      <c r="I40" s="175">
        <v>8.1766148814390845E-4</v>
      </c>
      <c r="J40" s="176">
        <v>1.0456605088881143E-3</v>
      </c>
      <c r="K40" s="176">
        <v>0</v>
      </c>
      <c r="L40" s="177">
        <v>0</v>
      </c>
      <c r="M40" s="178">
        <v>9.4361877801368247E-4</v>
      </c>
      <c r="N40" s="175">
        <v>2.8694404591104736E-3</v>
      </c>
      <c r="O40" s="176">
        <v>6.222775357809583E-4</v>
      </c>
      <c r="P40" s="176">
        <v>0</v>
      </c>
      <c r="Q40" s="160">
        <v>0</v>
      </c>
      <c r="R40" s="178">
        <v>1.2219959266802445E-3</v>
      </c>
      <c r="S40" s="178">
        <v>9.8967906121871915E-4</v>
      </c>
      <c r="U40" s="68"/>
      <c r="V40" s="68"/>
      <c r="W40" s="68"/>
      <c r="X40" s="68"/>
      <c r="Y40" s="68"/>
      <c r="Z40" s="68"/>
    </row>
    <row r="41" spans="2:26" ht="21.95" customHeight="1" thickTop="1" x14ac:dyDescent="0.25">
      <c r="B41" s="124">
        <v>70</v>
      </c>
      <c r="C41" s="125" t="s">
        <v>75</v>
      </c>
      <c r="D41" s="179">
        <v>0</v>
      </c>
      <c r="E41" s="180">
        <v>0</v>
      </c>
      <c r="F41" s="181">
        <v>0</v>
      </c>
      <c r="G41" s="182">
        <v>0</v>
      </c>
      <c r="H41" s="183">
        <v>0</v>
      </c>
      <c r="I41" s="179">
        <v>0</v>
      </c>
      <c r="J41" s="180">
        <v>3.4855350296270478E-4</v>
      </c>
      <c r="K41" s="181">
        <v>0</v>
      </c>
      <c r="L41" s="182">
        <v>0</v>
      </c>
      <c r="M41" s="183">
        <v>2.3590469450342062E-4</v>
      </c>
      <c r="N41" s="179">
        <v>0</v>
      </c>
      <c r="O41" s="180">
        <v>0</v>
      </c>
      <c r="P41" s="181">
        <v>0</v>
      </c>
      <c r="Q41" s="184">
        <v>0</v>
      </c>
      <c r="R41" s="183">
        <v>0</v>
      </c>
      <c r="S41" s="183">
        <v>1.4138272303124559E-4</v>
      </c>
      <c r="T41" s="260" t="s">
        <v>233</v>
      </c>
      <c r="U41" s="68"/>
      <c r="V41" s="68"/>
      <c r="W41" s="68"/>
      <c r="X41" s="68"/>
      <c r="Y41" s="68"/>
      <c r="Z41" s="68"/>
    </row>
    <row r="42" spans="2:26" ht="21.95" customHeight="1" x14ac:dyDescent="0.25">
      <c r="B42" s="124">
        <v>71</v>
      </c>
      <c r="C42" s="125" t="s">
        <v>43</v>
      </c>
      <c r="D42" s="179">
        <v>0</v>
      </c>
      <c r="E42" s="180">
        <v>0</v>
      </c>
      <c r="F42" s="181">
        <v>0</v>
      </c>
      <c r="G42" s="182">
        <v>0</v>
      </c>
      <c r="H42" s="183">
        <v>0</v>
      </c>
      <c r="I42" s="179">
        <v>8.1766148814390845E-4</v>
      </c>
      <c r="J42" s="180">
        <v>3.4855350296270478E-4</v>
      </c>
      <c r="K42" s="181">
        <v>0</v>
      </c>
      <c r="L42" s="182">
        <v>0</v>
      </c>
      <c r="M42" s="183">
        <v>4.7180938900684123E-4</v>
      </c>
      <c r="N42" s="179">
        <v>0</v>
      </c>
      <c r="O42" s="180">
        <v>0</v>
      </c>
      <c r="P42" s="181">
        <v>0</v>
      </c>
      <c r="Q42" s="184">
        <v>0</v>
      </c>
      <c r="R42" s="183">
        <v>0</v>
      </c>
      <c r="S42" s="183">
        <v>2.8276544606249118E-4</v>
      </c>
      <c r="T42" s="260" t="s">
        <v>234</v>
      </c>
      <c r="U42" s="68"/>
      <c r="V42" s="68"/>
      <c r="W42" s="68"/>
      <c r="X42" s="68"/>
      <c r="Y42" s="68"/>
      <c r="Z42" s="68"/>
    </row>
    <row r="43" spans="2:26" ht="21.95" customHeight="1" x14ac:dyDescent="0.25">
      <c r="B43" s="124">
        <v>72</v>
      </c>
      <c r="C43" s="125" t="s">
        <v>44</v>
      </c>
      <c r="D43" s="179">
        <v>0</v>
      </c>
      <c r="E43" s="180">
        <v>0</v>
      </c>
      <c r="F43" s="181">
        <v>0</v>
      </c>
      <c r="G43" s="182">
        <v>0</v>
      </c>
      <c r="H43" s="183">
        <v>0</v>
      </c>
      <c r="I43" s="179">
        <v>0</v>
      </c>
      <c r="J43" s="180">
        <v>3.4855350296270478E-4</v>
      </c>
      <c r="K43" s="181">
        <v>0</v>
      </c>
      <c r="L43" s="182">
        <v>0</v>
      </c>
      <c r="M43" s="183">
        <v>2.3590469450342062E-4</v>
      </c>
      <c r="N43" s="179">
        <v>1.4347202295552368E-3</v>
      </c>
      <c r="O43" s="180">
        <v>0</v>
      </c>
      <c r="P43" s="181">
        <v>0</v>
      </c>
      <c r="Q43" s="184">
        <v>0</v>
      </c>
      <c r="R43" s="183">
        <v>4.0733197556008148E-4</v>
      </c>
      <c r="S43" s="183">
        <v>2.8276544606249118E-4</v>
      </c>
      <c r="T43" s="260" t="s">
        <v>235</v>
      </c>
      <c r="U43" s="68"/>
      <c r="V43" s="68"/>
      <c r="W43" s="68"/>
      <c r="X43" s="68"/>
      <c r="Y43" s="68"/>
      <c r="Z43" s="68"/>
    </row>
    <row r="44" spans="2:26" ht="21.95" customHeight="1" thickBot="1" x14ac:dyDescent="0.3">
      <c r="B44" s="124">
        <v>79</v>
      </c>
      <c r="C44" s="125" t="s">
        <v>45</v>
      </c>
      <c r="D44" s="179">
        <v>0</v>
      </c>
      <c r="E44" s="180">
        <v>0</v>
      </c>
      <c r="F44" s="181">
        <v>0</v>
      </c>
      <c r="G44" s="182">
        <v>0</v>
      </c>
      <c r="H44" s="183">
        <v>0</v>
      </c>
      <c r="I44" s="179">
        <v>0</v>
      </c>
      <c r="J44" s="180">
        <v>0</v>
      </c>
      <c r="K44" s="181">
        <v>0</v>
      </c>
      <c r="L44" s="182">
        <v>0</v>
      </c>
      <c r="M44" s="183">
        <v>0</v>
      </c>
      <c r="N44" s="179">
        <v>1.4347202295552368E-3</v>
      </c>
      <c r="O44" s="180">
        <v>6.222775357809583E-4</v>
      </c>
      <c r="P44" s="181">
        <v>0</v>
      </c>
      <c r="Q44" s="184">
        <v>0</v>
      </c>
      <c r="R44" s="183">
        <v>8.1466395112016296E-4</v>
      </c>
      <c r="S44" s="183">
        <v>2.8276544606249118E-4</v>
      </c>
      <c r="T44" s="260" t="s">
        <v>236</v>
      </c>
      <c r="U44" s="68"/>
      <c r="V44" s="68"/>
      <c r="W44" s="68"/>
      <c r="X44" s="68"/>
      <c r="Y44" s="68"/>
      <c r="Z44" s="68"/>
    </row>
    <row r="45" spans="2:26" ht="21.95" customHeight="1" thickTop="1" thickBot="1" x14ac:dyDescent="0.3">
      <c r="B45" s="132">
        <v>8</v>
      </c>
      <c r="C45" s="133" t="s">
        <v>46</v>
      </c>
      <c r="D45" s="175">
        <v>0</v>
      </c>
      <c r="E45" s="176">
        <v>0</v>
      </c>
      <c r="F45" s="176">
        <v>0</v>
      </c>
      <c r="G45" s="177">
        <v>0</v>
      </c>
      <c r="H45" s="178">
        <v>0</v>
      </c>
      <c r="I45" s="175">
        <v>0</v>
      </c>
      <c r="J45" s="176">
        <v>0</v>
      </c>
      <c r="K45" s="176">
        <v>0</v>
      </c>
      <c r="L45" s="177">
        <v>0</v>
      </c>
      <c r="M45" s="178">
        <v>0</v>
      </c>
      <c r="N45" s="175">
        <v>0</v>
      </c>
      <c r="O45" s="176">
        <v>0</v>
      </c>
      <c r="P45" s="176">
        <v>0</v>
      </c>
      <c r="Q45" s="160">
        <v>0</v>
      </c>
      <c r="R45" s="178">
        <v>0</v>
      </c>
      <c r="S45" s="178">
        <v>0</v>
      </c>
      <c r="U45" s="68"/>
      <c r="V45" s="68"/>
      <c r="W45" s="68"/>
      <c r="X45" s="68"/>
      <c r="Y45" s="68"/>
      <c r="Z45" s="68"/>
    </row>
    <row r="46" spans="2:26" ht="21.95" customHeight="1" thickTop="1" x14ac:dyDescent="0.25">
      <c r="B46" s="124">
        <v>80</v>
      </c>
      <c r="C46" s="125" t="s">
        <v>76</v>
      </c>
      <c r="D46" s="179">
        <v>0</v>
      </c>
      <c r="E46" s="180">
        <v>0</v>
      </c>
      <c r="F46" s="181">
        <v>0</v>
      </c>
      <c r="G46" s="182">
        <v>0</v>
      </c>
      <c r="H46" s="183">
        <v>0</v>
      </c>
      <c r="I46" s="179">
        <v>0</v>
      </c>
      <c r="J46" s="180">
        <v>0</v>
      </c>
      <c r="K46" s="181">
        <v>0</v>
      </c>
      <c r="L46" s="182">
        <v>0</v>
      </c>
      <c r="M46" s="183">
        <v>0</v>
      </c>
      <c r="N46" s="179">
        <v>0</v>
      </c>
      <c r="O46" s="180">
        <v>0</v>
      </c>
      <c r="P46" s="181">
        <v>0</v>
      </c>
      <c r="Q46" s="184">
        <v>0</v>
      </c>
      <c r="R46" s="183">
        <v>0</v>
      </c>
      <c r="S46" s="183">
        <v>0</v>
      </c>
      <c r="T46" s="260" t="s">
        <v>237</v>
      </c>
      <c r="U46" s="68"/>
      <c r="V46" s="68"/>
      <c r="W46" s="68"/>
      <c r="X46" s="68"/>
      <c r="Y46" s="68"/>
      <c r="Z46" s="68"/>
    </row>
    <row r="47" spans="2:26" ht="21.95" customHeight="1" x14ac:dyDescent="0.25">
      <c r="B47" s="124">
        <v>81</v>
      </c>
      <c r="C47" s="125" t="s">
        <v>48</v>
      </c>
      <c r="D47" s="179">
        <v>0</v>
      </c>
      <c r="E47" s="180">
        <v>0</v>
      </c>
      <c r="F47" s="181">
        <v>0</v>
      </c>
      <c r="G47" s="182">
        <v>0</v>
      </c>
      <c r="H47" s="183">
        <v>0</v>
      </c>
      <c r="I47" s="179">
        <v>0</v>
      </c>
      <c r="J47" s="180">
        <v>0</v>
      </c>
      <c r="K47" s="181">
        <v>0</v>
      </c>
      <c r="L47" s="182">
        <v>0</v>
      </c>
      <c r="M47" s="183">
        <v>0</v>
      </c>
      <c r="N47" s="179">
        <v>0</v>
      </c>
      <c r="O47" s="180">
        <v>0</v>
      </c>
      <c r="P47" s="181">
        <v>0</v>
      </c>
      <c r="Q47" s="184">
        <v>0</v>
      </c>
      <c r="R47" s="183">
        <v>0</v>
      </c>
      <c r="S47" s="183">
        <v>0</v>
      </c>
      <c r="T47" s="260" t="s">
        <v>238</v>
      </c>
      <c r="U47" s="68"/>
      <c r="V47" s="68"/>
      <c r="W47" s="68"/>
      <c r="X47" s="68"/>
      <c r="Y47" s="68"/>
      <c r="Z47" s="68"/>
    </row>
    <row r="48" spans="2:26" ht="21.95" customHeight="1" x14ac:dyDescent="0.25">
      <c r="B48" s="124">
        <v>82</v>
      </c>
      <c r="C48" s="125" t="s">
        <v>49</v>
      </c>
      <c r="D48" s="179">
        <v>0</v>
      </c>
      <c r="E48" s="180">
        <v>0</v>
      </c>
      <c r="F48" s="181">
        <v>0</v>
      </c>
      <c r="G48" s="182">
        <v>0</v>
      </c>
      <c r="H48" s="183">
        <v>0</v>
      </c>
      <c r="I48" s="179">
        <v>0</v>
      </c>
      <c r="J48" s="180">
        <v>0</v>
      </c>
      <c r="K48" s="181">
        <v>0</v>
      </c>
      <c r="L48" s="182">
        <v>0</v>
      </c>
      <c r="M48" s="183">
        <v>0</v>
      </c>
      <c r="N48" s="179">
        <v>0</v>
      </c>
      <c r="O48" s="180">
        <v>0</v>
      </c>
      <c r="P48" s="181">
        <v>0</v>
      </c>
      <c r="Q48" s="184">
        <v>0</v>
      </c>
      <c r="R48" s="183">
        <v>0</v>
      </c>
      <c r="S48" s="183">
        <v>0</v>
      </c>
      <c r="T48" s="260" t="s">
        <v>239</v>
      </c>
      <c r="U48" s="68"/>
      <c r="V48" s="68"/>
      <c r="W48" s="68"/>
      <c r="X48" s="68"/>
      <c r="Y48" s="68"/>
      <c r="Z48" s="68"/>
    </row>
    <row r="49" spans="2:26" ht="21.95" customHeight="1" thickBot="1" x14ac:dyDescent="0.3">
      <c r="B49" s="124">
        <v>89</v>
      </c>
      <c r="C49" s="125" t="s">
        <v>50</v>
      </c>
      <c r="D49" s="179">
        <v>0</v>
      </c>
      <c r="E49" s="180">
        <v>0</v>
      </c>
      <c r="F49" s="181">
        <v>0</v>
      </c>
      <c r="G49" s="182">
        <v>0</v>
      </c>
      <c r="H49" s="183">
        <v>0</v>
      </c>
      <c r="I49" s="179">
        <v>0</v>
      </c>
      <c r="J49" s="180">
        <v>0</v>
      </c>
      <c r="K49" s="181">
        <v>0</v>
      </c>
      <c r="L49" s="182">
        <v>0</v>
      </c>
      <c r="M49" s="183">
        <v>0</v>
      </c>
      <c r="N49" s="179">
        <v>0</v>
      </c>
      <c r="O49" s="180">
        <v>0</v>
      </c>
      <c r="P49" s="181">
        <v>0</v>
      </c>
      <c r="Q49" s="184">
        <v>0</v>
      </c>
      <c r="R49" s="183">
        <v>0</v>
      </c>
      <c r="S49" s="183">
        <v>0</v>
      </c>
      <c r="T49" s="260" t="s">
        <v>240</v>
      </c>
      <c r="U49" s="68"/>
      <c r="V49" s="68"/>
      <c r="W49" s="68"/>
      <c r="X49" s="68"/>
      <c r="Y49" s="68"/>
      <c r="Z49" s="68"/>
    </row>
    <row r="50" spans="2:26" ht="21.95" customHeight="1" thickTop="1" thickBot="1" x14ac:dyDescent="0.3">
      <c r="B50" s="132">
        <v>9</v>
      </c>
      <c r="C50" s="133" t="s">
        <v>51</v>
      </c>
      <c r="D50" s="175">
        <v>0</v>
      </c>
      <c r="E50" s="176">
        <v>0</v>
      </c>
      <c r="F50" s="176">
        <v>0</v>
      </c>
      <c r="G50" s="177">
        <v>0</v>
      </c>
      <c r="H50" s="178">
        <v>0</v>
      </c>
      <c r="I50" s="175">
        <v>1.6353229762878169E-3</v>
      </c>
      <c r="J50" s="176">
        <v>3.4855350296270478E-4</v>
      </c>
      <c r="K50" s="176">
        <v>0</v>
      </c>
      <c r="L50" s="177">
        <v>0</v>
      </c>
      <c r="M50" s="178">
        <v>7.0771408351026188E-4</v>
      </c>
      <c r="N50" s="175">
        <v>1.4347202295552368E-3</v>
      </c>
      <c r="O50" s="176">
        <v>0</v>
      </c>
      <c r="P50" s="176">
        <v>0</v>
      </c>
      <c r="Q50" s="160">
        <v>0</v>
      </c>
      <c r="R50" s="178">
        <v>4.0733197556008148E-4</v>
      </c>
      <c r="S50" s="178">
        <v>5.6553089212498236E-4</v>
      </c>
      <c r="U50" s="68"/>
      <c r="V50" s="68"/>
      <c r="W50" s="68"/>
      <c r="X50" s="68"/>
      <c r="Y50" s="68"/>
      <c r="Z50" s="68"/>
    </row>
    <row r="51" spans="2:26" ht="21.95" customHeight="1" thickTop="1" x14ac:dyDescent="0.25">
      <c r="B51" s="124">
        <v>90</v>
      </c>
      <c r="C51" s="125" t="s">
        <v>52</v>
      </c>
      <c r="D51" s="179">
        <v>0</v>
      </c>
      <c r="E51" s="180">
        <v>0</v>
      </c>
      <c r="F51" s="181">
        <v>0</v>
      </c>
      <c r="G51" s="182">
        <v>0</v>
      </c>
      <c r="H51" s="183">
        <v>0</v>
      </c>
      <c r="I51" s="179">
        <v>8.1766148814390845E-4</v>
      </c>
      <c r="J51" s="180">
        <v>0</v>
      </c>
      <c r="K51" s="181">
        <v>0</v>
      </c>
      <c r="L51" s="182">
        <v>0</v>
      </c>
      <c r="M51" s="183">
        <v>2.3590469450342062E-4</v>
      </c>
      <c r="N51" s="179">
        <v>1.4347202295552368E-3</v>
      </c>
      <c r="O51" s="180">
        <v>0</v>
      </c>
      <c r="P51" s="181">
        <v>0</v>
      </c>
      <c r="Q51" s="184">
        <v>0</v>
      </c>
      <c r="R51" s="183">
        <v>4.0733197556008148E-4</v>
      </c>
      <c r="S51" s="183">
        <v>2.8276544606249118E-4</v>
      </c>
      <c r="T51" s="260" t="s">
        <v>241</v>
      </c>
      <c r="U51" s="68"/>
      <c r="V51" s="68"/>
      <c r="W51" s="68"/>
      <c r="X51" s="68"/>
      <c r="Y51" s="68"/>
      <c r="Z51" s="68"/>
    </row>
    <row r="52" spans="2:26" ht="21.95" customHeight="1" x14ac:dyDescent="0.25">
      <c r="B52" s="124">
        <v>91</v>
      </c>
      <c r="C52" s="125" t="s">
        <v>53</v>
      </c>
      <c r="D52" s="179">
        <v>0</v>
      </c>
      <c r="E52" s="180">
        <v>0</v>
      </c>
      <c r="F52" s="181">
        <v>0</v>
      </c>
      <c r="G52" s="182">
        <v>0</v>
      </c>
      <c r="H52" s="183">
        <v>0</v>
      </c>
      <c r="I52" s="179">
        <v>0</v>
      </c>
      <c r="J52" s="180">
        <v>0</v>
      </c>
      <c r="K52" s="181">
        <v>0</v>
      </c>
      <c r="L52" s="182">
        <v>0</v>
      </c>
      <c r="M52" s="183">
        <v>0</v>
      </c>
      <c r="N52" s="179">
        <v>0</v>
      </c>
      <c r="O52" s="180">
        <v>0</v>
      </c>
      <c r="P52" s="181">
        <v>0</v>
      </c>
      <c r="Q52" s="184">
        <v>0</v>
      </c>
      <c r="R52" s="183">
        <v>0</v>
      </c>
      <c r="S52" s="183">
        <v>0</v>
      </c>
      <c r="T52" s="260" t="s">
        <v>242</v>
      </c>
      <c r="U52" s="68"/>
      <c r="V52" s="68"/>
      <c r="W52" s="68"/>
      <c r="X52" s="68"/>
      <c r="Y52" s="68"/>
      <c r="Z52" s="68"/>
    </row>
    <row r="53" spans="2:26" ht="21.95" customHeight="1" x14ac:dyDescent="0.25">
      <c r="B53" s="124">
        <v>92</v>
      </c>
      <c r="C53" s="125" t="s">
        <v>54</v>
      </c>
      <c r="D53" s="179">
        <v>0</v>
      </c>
      <c r="E53" s="180">
        <v>0</v>
      </c>
      <c r="F53" s="181">
        <v>0</v>
      </c>
      <c r="G53" s="182">
        <v>0</v>
      </c>
      <c r="H53" s="183">
        <v>0</v>
      </c>
      <c r="I53" s="179">
        <v>0</v>
      </c>
      <c r="J53" s="180">
        <v>0</v>
      </c>
      <c r="K53" s="181">
        <v>0</v>
      </c>
      <c r="L53" s="182">
        <v>0</v>
      </c>
      <c r="M53" s="183">
        <v>0</v>
      </c>
      <c r="N53" s="179">
        <v>0</v>
      </c>
      <c r="O53" s="180">
        <v>0</v>
      </c>
      <c r="P53" s="181">
        <v>0</v>
      </c>
      <c r="Q53" s="184">
        <v>0</v>
      </c>
      <c r="R53" s="183">
        <v>0</v>
      </c>
      <c r="S53" s="183">
        <v>0</v>
      </c>
      <c r="T53" s="260" t="s">
        <v>243</v>
      </c>
      <c r="U53" s="68"/>
      <c r="V53" s="68"/>
      <c r="W53" s="68"/>
      <c r="X53" s="68"/>
      <c r="Y53" s="68"/>
      <c r="Z53" s="68"/>
    </row>
    <row r="54" spans="2:26" ht="21.95" customHeight="1" thickBot="1" x14ac:dyDescent="0.3">
      <c r="B54" s="124">
        <v>99</v>
      </c>
      <c r="C54" s="125" t="s">
        <v>55</v>
      </c>
      <c r="D54" s="179">
        <v>0</v>
      </c>
      <c r="E54" s="180">
        <v>0</v>
      </c>
      <c r="F54" s="181">
        <v>0</v>
      </c>
      <c r="G54" s="182">
        <v>0</v>
      </c>
      <c r="H54" s="183">
        <v>0</v>
      </c>
      <c r="I54" s="179">
        <v>8.1766148814390845E-4</v>
      </c>
      <c r="J54" s="180">
        <v>3.4855350296270478E-4</v>
      </c>
      <c r="K54" s="181">
        <v>0</v>
      </c>
      <c r="L54" s="182">
        <v>0</v>
      </c>
      <c r="M54" s="183">
        <v>4.7180938900684123E-4</v>
      </c>
      <c r="N54" s="179">
        <v>0</v>
      </c>
      <c r="O54" s="180">
        <v>0</v>
      </c>
      <c r="P54" s="181">
        <v>0</v>
      </c>
      <c r="Q54" s="184">
        <v>0</v>
      </c>
      <c r="R54" s="183">
        <v>0</v>
      </c>
      <c r="S54" s="183">
        <v>2.8276544606249118E-4</v>
      </c>
      <c r="T54" s="260" t="s">
        <v>244</v>
      </c>
      <c r="U54" s="68"/>
      <c r="V54" s="68"/>
      <c r="W54" s="68"/>
      <c r="X54" s="68"/>
      <c r="Y54" s="68"/>
      <c r="Z54" s="68"/>
    </row>
    <row r="55" spans="2:26" ht="21.95" customHeight="1" thickTop="1" thickBot="1" x14ac:dyDescent="0.3">
      <c r="B55" s="132">
        <v>10</v>
      </c>
      <c r="C55" s="133" t="s">
        <v>56</v>
      </c>
      <c r="D55" s="175">
        <v>0</v>
      </c>
      <c r="E55" s="176">
        <v>0</v>
      </c>
      <c r="F55" s="176">
        <v>0</v>
      </c>
      <c r="G55" s="177">
        <v>0</v>
      </c>
      <c r="H55" s="178">
        <v>0</v>
      </c>
      <c r="I55" s="175">
        <v>0</v>
      </c>
      <c r="J55" s="176">
        <v>0</v>
      </c>
      <c r="K55" s="176">
        <v>0</v>
      </c>
      <c r="L55" s="177">
        <v>0</v>
      </c>
      <c r="M55" s="178">
        <v>0</v>
      </c>
      <c r="N55" s="175">
        <v>0</v>
      </c>
      <c r="O55" s="176">
        <v>0</v>
      </c>
      <c r="P55" s="176">
        <v>0</v>
      </c>
      <c r="Q55" s="160">
        <v>0</v>
      </c>
      <c r="R55" s="178">
        <v>0</v>
      </c>
      <c r="S55" s="178">
        <v>0</v>
      </c>
      <c r="U55" s="68"/>
      <c r="V55" s="68"/>
      <c r="W55" s="68"/>
      <c r="X55" s="68"/>
      <c r="Y55" s="68"/>
      <c r="Z55" s="68"/>
    </row>
    <row r="56" spans="2:26" ht="21.95" customHeight="1" thickTop="1" x14ac:dyDescent="0.25">
      <c r="B56" s="124">
        <v>100</v>
      </c>
      <c r="C56" s="125" t="s">
        <v>57</v>
      </c>
      <c r="D56" s="179">
        <v>0</v>
      </c>
      <c r="E56" s="180">
        <v>0</v>
      </c>
      <c r="F56" s="181">
        <v>0</v>
      </c>
      <c r="G56" s="182">
        <v>0</v>
      </c>
      <c r="H56" s="183">
        <v>0</v>
      </c>
      <c r="I56" s="179">
        <v>0</v>
      </c>
      <c r="J56" s="180">
        <v>0</v>
      </c>
      <c r="K56" s="181">
        <v>0</v>
      </c>
      <c r="L56" s="182">
        <v>0</v>
      </c>
      <c r="M56" s="183">
        <v>0</v>
      </c>
      <c r="N56" s="179">
        <v>0</v>
      </c>
      <c r="O56" s="180">
        <v>0</v>
      </c>
      <c r="P56" s="181">
        <v>0</v>
      </c>
      <c r="Q56" s="184">
        <v>0</v>
      </c>
      <c r="R56" s="183">
        <v>0</v>
      </c>
      <c r="S56" s="183">
        <v>0</v>
      </c>
      <c r="T56" s="260" t="s">
        <v>245</v>
      </c>
      <c r="U56" s="68"/>
      <c r="V56" s="68"/>
      <c r="W56" s="68"/>
      <c r="X56" s="68"/>
      <c r="Y56" s="68"/>
      <c r="Z56" s="68"/>
    </row>
    <row r="57" spans="2:26" ht="21.95" customHeight="1" x14ac:dyDescent="0.25">
      <c r="B57" s="124">
        <v>101</v>
      </c>
      <c r="C57" s="125" t="s">
        <v>58</v>
      </c>
      <c r="D57" s="179">
        <v>0</v>
      </c>
      <c r="E57" s="180">
        <v>0</v>
      </c>
      <c r="F57" s="181">
        <v>0</v>
      </c>
      <c r="G57" s="182">
        <v>0</v>
      </c>
      <c r="H57" s="183">
        <v>0</v>
      </c>
      <c r="I57" s="179">
        <v>0</v>
      </c>
      <c r="J57" s="180">
        <v>0</v>
      </c>
      <c r="K57" s="181">
        <v>0</v>
      </c>
      <c r="L57" s="182">
        <v>0</v>
      </c>
      <c r="M57" s="183">
        <v>0</v>
      </c>
      <c r="N57" s="179">
        <v>0</v>
      </c>
      <c r="O57" s="180">
        <v>0</v>
      </c>
      <c r="P57" s="181">
        <v>0</v>
      </c>
      <c r="Q57" s="184">
        <v>0</v>
      </c>
      <c r="R57" s="183">
        <v>0</v>
      </c>
      <c r="S57" s="183">
        <v>0</v>
      </c>
      <c r="T57" s="260" t="s">
        <v>246</v>
      </c>
      <c r="U57" s="68"/>
      <c r="V57" s="68"/>
      <c r="W57" s="68"/>
      <c r="X57" s="68"/>
      <c r="Y57" s="68"/>
      <c r="Z57" s="68"/>
    </row>
    <row r="58" spans="2:26" ht="21.95" customHeight="1" x14ac:dyDescent="0.25">
      <c r="B58" s="124">
        <v>102</v>
      </c>
      <c r="C58" s="125" t="s">
        <v>59</v>
      </c>
      <c r="D58" s="179">
        <v>0</v>
      </c>
      <c r="E58" s="180">
        <v>0</v>
      </c>
      <c r="F58" s="181">
        <v>0</v>
      </c>
      <c r="G58" s="182">
        <v>0</v>
      </c>
      <c r="H58" s="183">
        <v>0</v>
      </c>
      <c r="I58" s="179">
        <v>0</v>
      </c>
      <c r="J58" s="180">
        <v>0</v>
      </c>
      <c r="K58" s="181">
        <v>0</v>
      </c>
      <c r="L58" s="182">
        <v>0</v>
      </c>
      <c r="M58" s="183">
        <v>0</v>
      </c>
      <c r="N58" s="179">
        <v>0</v>
      </c>
      <c r="O58" s="180">
        <v>0</v>
      </c>
      <c r="P58" s="181">
        <v>0</v>
      </c>
      <c r="Q58" s="184">
        <v>0</v>
      </c>
      <c r="R58" s="183">
        <v>0</v>
      </c>
      <c r="S58" s="183">
        <v>0</v>
      </c>
      <c r="T58" s="260" t="s">
        <v>247</v>
      </c>
      <c r="U58" s="68"/>
      <c r="V58" s="68"/>
      <c r="W58" s="68"/>
      <c r="X58" s="68"/>
      <c r="Y58" s="68"/>
      <c r="Z58" s="68"/>
    </row>
    <row r="59" spans="2:26" ht="21.95" customHeight="1" x14ac:dyDescent="0.25">
      <c r="B59" s="124">
        <v>103</v>
      </c>
      <c r="C59" s="125" t="s">
        <v>60</v>
      </c>
      <c r="D59" s="179">
        <v>0</v>
      </c>
      <c r="E59" s="180">
        <v>0</v>
      </c>
      <c r="F59" s="181">
        <v>0</v>
      </c>
      <c r="G59" s="182">
        <v>0</v>
      </c>
      <c r="H59" s="183">
        <v>0</v>
      </c>
      <c r="I59" s="179">
        <v>0</v>
      </c>
      <c r="J59" s="180">
        <v>0</v>
      </c>
      <c r="K59" s="181">
        <v>0</v>
      </c>
      <c r="L59" s="182">
        <v>0</v>
      </c>
      <c r="M59" s="183">
        <v>0</v>
      </c>
      <c r="N59" s="179">
        <v>0</v>
      </c>
      <c r="O59" s="180">
        <v>0</v>
      </c>
      <c r="P59" s="181">
        <v>0</v>
      </c>
      <c r="Q59" s="184">
        <v>0</v>
      </c>
      <c r="R59" s="183">
        <v>0</v>
      </c>
      <c r="S59" s="183">
        <v>0</v>
      </c>
      <c r="T59" s="260" t="s">
        <v>248</v>
      </c>
      <c r="U59" s="68"/>
      <c r="V59" s="68"/>
      <c r="W59" s="68"/>
      <c r="X59" s="68"/>
      <c r="Y59" s="68"/>
      <c r="Z59" s="68"/>
    </row>
    <row r="60" spans="2:26" ht="21.95" customHeight="1" thickBot="1" x14ac:dyDescent="0.3">
      <c r="B60" s="124">
        <v>109</v>
      </c>
      <c r="C60" s="125" t="s">
        <v>61</v>
      </c>
      <c r="D60" s="179">
        <v>0</v>
      </c>
      <c r="E60" s="180">
        <v>0</v>
      </c>
      <c r="F60" s="181">
        <v>0</v>
      </c>
      <c r="G60" s="182">
        <v>0</v>
      </c>
      <c r="H60" s="183">
        <v>0</v>
      </c>
      <c r="I60" s="179">
        <v>0</v>
      </c>
      <c r="J60" s="180">
        <v>0</v>
      </c>
      <c r="K60" s="181">
        <v>0</v>
      </c>
      <c r="L60" s="182">
        <v>0</v>
      </c>
      <c r="M60" s="183">
        <v>0</v>
      </c>
      <c r="N60" s="179">
        <v>0</v>
      </c>
      <c r="O60" s="180">
        <v>0</v>
      </c>
      <c r="P60" s="181">
        <v>0</v>
      </c>
      <c r="Q60" s="184">
        <v>0</v>
      </c>
      <c r="R60" s="183">
        <v>0</v>
      </c>
      <c r="S60" s="183">
        <v>0</v>
      </c>
      <c r="T60" s="260" t="s">
        <v>249</v>
      </c>
      <c r="U60" s="68"/>
      <c r="V60" s="68"/>
      <c r="W60" s="68"/>
      <c r="X60" s="68"/>
      <c r="Y60" s="68"/>
      <c r="Z60" s="68"/>
    </row>
    <row r="61" spans="2:26" ht="21.95" customHeight="1" thickTop="1" thickBot="1" x14ac:dyDescent="0.3">
      <c r="B61" s="132">
        <v>11</v>
      </c>
      <c r="C61" s="133" t="s">
        <v>62</v>
      </c>
      <c r="D61" s="175">
        <v>1.0101010101010102E-2</v>
      </c>
      <c r="E61" s="176">
        <v>2.5454545454545452E-2</v>
      </c>
      <c r="F61" s="176">
        <v>0</v>
      </c>
      <c r="G61" s="177">
        <v>0</v>
      </c>
      <c r="H61" s="178">
        <v>2.1108179419525065E-2</v>
      </c>
      <c r="I61" s="175">
        <v>1.1447260834014719E-2</v>
      </c>
      <c r="J61" s="176">
        <v>9.4109445799930285E-3</v>
      </c>
      <c r="K61" s="176">
        <v>7.0921985815602835E-3</v>
      </c>
      <c r="L61" s="177">
        <v>0</v>
      </c>
      <c r="M61" s="178">
        <v>9.9079971691436643E-3</v>
      </c>
      <c r="N61" s="175">
        <v>1.1477761836441894E-2</v>
      </c>
      <c r="O61" s="176">
        <v>1.3067828251400123E-2</v>
      </c>
      <c r="P61" s="176">
        <v>6.6225165562913907E-3</v>
      </c>
      <c r="Q61" s="160">
        <v>0</v>
      </c>
      <c r="R61" s="178">
        <v>1.2219959266802444E-2</v>
      </c>
      <c r="S61" s="178">
        <v>1.1310617842499648E-2</v>
      </c>
      <c r="U61" s="68"/>
      <c r="V61" s="68"/>
      <c r="W61" s="68"/>
      <c r="X61" s="68"/>
      <c r="Y61" s="68"/>
      <c r="Z61" s="68"/>
    </row>
    <row r="62" spans="2:26" ht="21.95" customHeight="1" thickTop="1" x14ac:dyDescent="0.25">
      <c r="B62" s="124">
        <v>110</v>
      </c>
      <c r="C62" s="125" t="s">
        <v>77</v>
      </c>
      <c r="D62" s="179">
        <v>1.0101010101010102E-2</v>
      </c>
      <c r="E62" s="180">
        <v>0</v>
      </c>
      <c r="F62" s="181">
        <v>0</v>
      </c>
      <c r="G62" s="182">
        <v>0</v>
      </c>
      <c r="H62" s="183">
        <v>2.6385224274406332E-3</v>
      </c>
      <c r="I62" s="179">
        <v>4.9059689288634507E-3</v>
      </c>
      <c r="J62" s="180">
        <v>3.4855350296270479E-3</v>
      </c>
      <c r="K62" s="181">
        <v>0</v>
      </c>
      <c r="L62" s="182">
        <v>0</v>
      </c>
      <c r="M62" s="183">
        <v>3.7744751120547299E-3</v>
      </c>
      <c r="N62" s="179">
        <v>8.60832137733142E-3</v>
      </c>
      <c r="O62" s="180">
        <v>4.9782202862476664E-3</v>
      </c>
      <c r="P62" s="181">
        <v>0</v>
      </c>
      <c r="Q62" s="184">
        <v>0</v>
      </c>
      <c r="R62" s="183">
        <v>5.7026476578411409E-3</v>
      </c>
      <c r="S62" s="183">
        <v>4.3828644139686131E-3</v>
      </c>
      <c r="T62" s="260" t="s">
        <v>250</v>
      </c>
      <c r="U62" s="68"/>
      <c r="V62" s="68"/>
      <c r="W62" s="68"/>
      <c r="X62" s="68"/>
      <c r="Y62" s="68"/>
      <c r="Z62" s="68"/>
    </row>
    <row r="63" spans="2:26" ht="21.95" customHeight="1" x14ac:dyDescent="0.25">
      <c r="B63" s="124">
        <v>111</v>
      </c>
      <c r="C63" s="125" t="s">
        <v>64</v>
      </c>
      <c r="D63" s="179">
        <v>0</v>
      </c>
      <c r="E63" s="180">
        <v>1.8181818181818181E-2</v>
      </c>
      <c r="F63" s="181">
        <v>0</v>
      </c>
      <c r="G63" s="182">
        <v>0</v>
      </c>
      <c r="H63" s="183">
        <v>1.3192612137203167E-2</v>
      </c>
      <c r="I63" s="179">
        <v>2.4529844644317253E-3</v>
      </c>
      <c r="J63" s="180">
        <v>2.7884280237016382E-3</v>
      </c>
      <c r="K63" s="181">
        <v>7.0921985815602835E-3</v>
      </c>
      <c r="L63" s="182">
        <v>0</v>
      </c>
      <c r="M63" s="183">
        <v>2.8308563340410475E-3</v>
      </c>
      <c r="N63" s="179">
        <v>2.8694404591104736E-3</v>
      </c>
      <c r="O63" s="180">
        <v>3.7336652146857498E-3</v>
      </c>
      <c r="P63" s="181">
        <v>0</v>
      </c>
      <c r="Q63" s="184">
        <v>0</v>
      </c>
      <c r="R63" s="183">
        <v>3.2586558044806519E-3</v>
      </c>
      <c r="S63" s="183">
        <v>3.5345680757811397E-3</v>
      </c>
      <c r="T63" s="260" t="s">
        <v>251</v>
      </c>
      <c r="U63" s="68"/>
      <c r="V63" s="68"/>
      <c r="W63" s="68"/>
      <c r="X63" s="68"/>
      <c r="Y63" s="68"/>
      <c r="Z63" s="68"/>
    </row>
    <row r="64" spans="2:26" ht="21.95" customHeight="1" x14ac:dyDescent="0.25">
      <c r="B64" s="124">
        <v>112</v>
      </c>
      <c r="C64" s="125" t="s">
        <v>65</v>
      </c>
      <c r="D64" s="179">
        <v>0</v>
      </c>
      <c r="E64" s="180">
        <v>7.2727272727272727E-3</v>
      </c>
      <c r="F64" s="181">
        <v>0</v>
      </c>
      <c r="G64" s="182">
        <v>0</v>
      </c>
      <c r="H64" s="183">
        <v>5.2770448548812663E-3</v>
      </c>
      <c r="I64" s="179">
        <v>2.4529844644317253E-3</v>
      </c>
      <c r="J64" s="180">
        <v>2.7884280237016382E-3</v>
      </c>
      <c r="K64" s="181">
        <v>0</v>
      </c>
      <c r="L64" s="182">
        <v>0</v>
      </c>
      <c r="M64" s="183">
        <v>2.5949516395376267E-3</v>
      </c>
      <c r="N64" s="179">
        <v>0</v>
      </c>
      <c r="O64" s="180">
        <v>3.7336652146857498E-3</v>
      </c>
      <c r="P64" s="181">
        <v>6.6225165562913907E-3</v>
      </c>
      <c r="Q64" s="184">
        <v>0</v>
      </c>
      <c r="R64" s="183">
        <v>2.8513238289205704E-3</v>
      </c>
      <c r="S64" s="183">
        <v>2.8276544606249117E-3</v>
      </c>
      <c r="T64" s="260" t="s">
        <v>252</v>
      </c>
      <c r="U64" s="68"/>
      <c r="V64" s="68"/>
      <c r="W64" s="68"/>
      <c r="X64" s="68"/>
      <c r="Y64" s="68"/>
      <c r="Z64" s="68"/>
    </row>
    <row r="65" spans="2:26" ht="21.95" customHeight="1" x14ac:dyDescent="0.25">
      <c r="B65" s="124">
        <v>119</v>
      </c>
      <c r="C65" s="125" t="s">
        <v>66</v>
      </c>
      <c r="D65" s="179">
        <v>0</v>
      </c>
      <c r="E65" s="180">
        <v>0</v>
      </c>
      <c r="F65" s="181">
        <v>0</v>
      </c>
      <c r="G65" s="182">
        <v>0</v>
      </c>
      <c r="H65" s="183">
        <v>0</v>
      </c>
      <c r="I65" s="179">
        <v>1.6353229762878169E-3</v>
      </c>
      <c r="J65" s="180">
        <v>3.4855350296270478E-4</v>
      </c>
      <c r="K65" s="181">
        <v>0</v>
      </c>
      <c r="L65" s="182">
        <v>0</v>
      </c>
      <c r="M65" s="183">
        <v>7.0771408351026188E-4</v>
      </c>
      <c r="N65" s="179">
        <v>0</v>
      </c>
      <c r="O65" s="180">
        <v>6.222775357809583E-4</v>
      </c>
      <c r="P65" s="181">
        <v>0</v>
      </c>
      <c r="Q65" s="184">
        <v>0</v>
      </c>
      <c r="R65" s="183">
        <v>4.0733197556008148E-4</v>
      </c>
      <c r="S65" s="183">
        <v>5.6553089212498236E-4</v>
      </c>
      <c r="T65" s="260" t="s">
        <v>253</v>
      </c>
      <c r="U65" s="68"/>
      <c r="V65" s="68"/>
      <c r="W65" s="68"/>
      <c r="X65" s="68"/>
      <c r="Y65" s="68"/>
      <c r="Z65" s="68"/>
    </row>
    <row r="66" spans="2:26" ht="21.95" customHeight="1" thickBot="1" x14ac:dyDescent="0.3">
      <c r="B66" s="124">
        <v>120</v>
      </c>
      <c r="C66" s="125" t="s">
        <v>67</v>
      </c>
      <c r="D66" s="179">
        <v>9.0909090909090912E-2</v>
      </c>
      <c r="E66" s="180">
        <v>8.727272727272728E-2</v>
      </c>
      <c r="F66" s="181">
        <v>0</v>
      </c>
      <c r="G66" s="182">
        <v>0</v>
      </c>
      <c r="H66" s="183">
        <v>8.7071240105540904E-2</v>
      </c>
      <c r="I66" s="179">
        <v>8.5036794766966475E-2</v>
      </c>
      <c r="J66" s="180">
        <v>9.3063785291042173E-2</v>
      </c>
      <c r="K66" s="181">
        <v>0.1773049645390071</v>
      </c>
      <c r="L66" s="182">
        <v>0.66666666666666663</v>
      </c>
      <c r="M66" s="183">
        <v>9.4361877801368246E-2</v>
      </c>
      <c r="N66" s="179">
        <v>0.10329985652797705</v>
      </c>
      <c r="O66" s="180">
        <v>8.2762912258867449E-2</v>
      </c>
      <c r="P66" s="181">
        <v>0.11258278145695365</v>
      </c>
      <c r="Q66" s="184">
        <v>0</v>
      </c>
      <c r="R66" s="183">
        <v>9.0427698574338092E-2</v>
      </c>
      <c r="S66" s="183">
        <v>9.2605683585465851E-2</v>
      </c>
      <c r="T66" s="260" t="s">
        <v>254</v>
      </c>
      <c r="U66" s="68"/>
      <c r="V66" s="68"/>
      <c r="W66" s="68"/>
      <c r="X66" s="68"/>
      <c r="Y66" s="68"/>
      <c r="Z66" s="68"/>
    </row>
    <row r="67" spans="2:26" ht="21.95" customHeight="1" thickTop="1" thickBot="1" x14ac:dyDescent="0.3">
      <c r="B67" s="132">
        <v>999</v>
      </c>
      <c r="C67" s="133" t="s">
        <v>68</v>
      </c>
      <c r="D67" s="175">
        <v>1.0101010101010102E-2</v>
      </c>
      <c r="E67" s="176">
        <v>3.6363636363636364E-3</v>
      </c>
      <c r="F67" s="176">
        <v>0</v>
      </c>
      <c r="G67" s="177">
        <v>0</v>
      </c>
      <c r="H67" s="178">
        <v>5.2770448548812663E-3</v>
      </c>
      <c r="I67" s="175">
        <v>4.0883074407195418E-3</v>
      </c>
      <c r="J67" s="176">
        <v>7.3196235622168E-3</v>
      </c>
      <c r="K67" s="176">
        <v>0</v>
      </c>
      <c r="L67" s="177">
        <v>0</v>
      </c>
      <c r="M67" s="178">
        <v>6.1335220570889358E-3</v>
      </c>
      <c r="N67" s="175">
        <v>7.1736011477761836E-3</v>
      </c>
      <c r="O67" s="176">
        <v>3.7336652146857498E-3</v>
      </c>
      <c r="P67" s="176">
        <v>6.6225165562913907E-3</v>
      </c>
      <c r="Q67" s="160">
        <v>0</v>
      </c>
      <c r="R67" s="178">
        <v>4.887983706720978E-3</v>
      </c>
      <c r="S67" s="178">
        <v>5.6553089212498233E-3</v>
      </c>
      <c r="T67" s="260" t="s">
        <v>255</v>
      </c>
      <c r="U67" s="68"/>
      <c r="V67" s="68"/>
      <c r="W67" s="68"/>
      <c r="X67" s="68"/>
      <c r="Y67" s="68"/>
      <c r="Z67" s="68"/>
    </row>
    <row r="68" spans="2:26" ht="21.95" customHeight="1" thickTop="1" thickBot="1" x14ac:dyDescent="0.3">
      <c r="B68" s="263" t="s">
        <v>69</v>
      </c>
      <c r="C68" s="264"/>
      <c r="D68" s="185">
        <v>0.99999999999999989</v>
      </c>
      <c r="E68" s="186">
        <v>0.99999999999999989</v>
      </c>
      <c r="F68" s="186">
        <v>1</v>
      </c>
      <c r="G68" s="187">
        <v>0</v>
      </c>
      <c r="H68" s="188">
        <v>0.99999999999999989</v>
      </c>
      <c r="I68" s="185">
        <v>0.99999999999999989</v>
      </c>
      <c r="J68" s="186">
        <v>0.99999999999999989</v>
      </c>
      <c r="K68" s="186">
        <v>1.0000000000000002</v>
      </c>
      <c r="L68" s="187">
        <v>1</v>
      </c>
      <c r="M68" s="188">
        <v>1</v>
      </c>
      <c r="N68" s="185">
        <v>1</v>
      </c>
      <c r="O68" s="186">
        <v>1</v>
      </c>
      <c r="P68" s="186">
        <v>1.0000000000000002</v>
      </c>
      <c r="Q68" s="189">
        <v>0</v>
      </c>
      <c r="R68" s="188">
        <v>1</v>
      </c>
      <c r="S68" s="188">
        <v>0.99999999999999978</v>
      </c>
      <c r="T68" s="261" t="s">
        <v>90</v>
      </c>
      <c r="U68" s="68"/>
      <c r="V68" s="68"/>
      <c r="W68" s="68"/>
      <c r="X68" s="68"/>
      <c r="Y68" s="68"/>
      <c r="Z68" s="68"/>
    </row>
    <row r="69" spans="2:26" ht="16.5" thickTop="1" thickBot="1" x14ac:dyDescent="0.3">
      <c r="B69" s="69"/>
      <c r="C69" s="70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2:26" hidden="1" x14ac:dyDescent="0.25">
      <c r="B70" s="74" t="s">
        <v>78</v>
      </c>
      <c r="C70" s="81"/>
      <c r="D70" s="81"/>
      <c r="E70" s="81"/>
      <c r="F70" s="81"/>
      <c r="G70" s="81"/>
      <c r="H70" s="84"/>
      <c r="I70" s="81"/>
      <c r="J70" s="81"/>
      <c r="K70" s="81"/>
      <c r="L70" s="81"/>
      <c r="M70" s="84"/>
      <c r="N70" s="81"/>
      <c r="O70" s="81"/>
      <c r="P70" s="81"/>
      <c r="Q70" s="81"/>
      <c r="R70" s="81"/>
    </row>
    <row r="71" spans="2:26" hidden="1" x14ac:dyDescent="0.25">
      <c r="B71" s="83" t="s">
        <v>79</v>
      </c>
      <c r="C71" s="81"/>
      <c r="D71" s="81"/>
      <c r="E71" s="81"/>
      <c r="F71" s="81"/>
      <c r="G71" s="81"/>
      <c r="H71" s="84"/>
      <c r="I71" s="81"/>
      <c r="J71" s="81"/>
      <c r="K71" s="81"/>
      <c r="L71" s="81"/>
      <c r="M71" s="84"/>
      <c r="N71" s="81"/>
      <c r="O71" s="81"/>
      <c r="P71" s="81"/>
      <c r="Q71" s="81"/>
      <c r="R71" s="81"/>
    </row>
    <row r="72" spans="2:26" ht="15.75" thickTop="1" x14ac:dyDescent="0.25">
      <c r="B72" s="210" t="s">
        <v>78</v>
      </c>
      <c r="C72" s="211"/>
      <c r="D72" s="81"/>
      <c r="E72" s="81"/>
      <c r="F72" s="81"/>
      <c r="G72" s="81"/>
      <c r="H72" s="84"/>
      <c r="I72" s="81"/>
      <c r="J72" s="81"/>
      <c r="K72" s="81"/>
      <c r="L72" s="81"/>
      <c r="M72" s="84"/>
      <c r="N72" s="81"/>
      <c r="O72" s="81"/>
      <c r="P72" s="81"/>
      <c r="Q72" s="81"/>
      <c r="R72" s="81"/>
      <c r="S72" s="92"/>
    </row>
    <row r="73" spans="2:26" ht="15.75" thickBot="1" x14ac:dyDescent="0.3">
      <c r="B73" s="212" t="s">
        <v>307</v>
      </c>
      <c r="C73" s="213"/>
      <c r="D73" s="81"/>
      <c r="E73" s="81"/>
      <c r="F73" s="81"/>
      <c r="G73" s="81"/>
      <c r="H73" s="84"/>
      <c r="I73" s="81"/>
      <c r="J73" s="81"/>
      <c r="K73" s="81"/>
      <c r="L73" s="81"/>
      <c r="M73" s="84"/>
      <c r="N73" s="81"/>
      <c r="O73" s="81"/>
      <c r="P73" s="81"/>
      <c r="Q73" s="81"/>
      <c r="R73" s="81"/>
    </row>
    <row r="74" spans="2:26" ht="15.75" thickTop="1" x14ac:dyDescent="0.25"/>
  </sheetData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S71"/>
  <sheetViews>
    <sheetView zoomScale="80" zoomScaleNormal="80" workbookViewId="0">
      <selection activeCell="B2" sqref="B2:J2"/>
    </sheetView>
  </sheetViews>
  <sheetFormatPr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0" width="13.7109375" style="67" customWidth="1"/>
    <col min="11" max="11" width="9.140625" style="259"/>
    <col min="12" max="16384" width="9.140625" style="67"/>
  </cols>
  <sheetData>
    <row r="1" spans="2:19" ht="15.75" thickBot="1" x14ac:dyDescent="0.3"/>
    <row r="2" spans="2:19" ht="25.15" customHeight="1" thickTop="1" thickBot="1" x14ac:dyDescent="0.3">
      <c r="B2" s="283" t="s">
        <v>339</v>
      </c>
      <c r="C2" s="284"/>
      <c r="D2" s="284"/>
      <c r="E2" s="284"/>
      <c r="F2" s="284"/>
      <c r="G2" s="284"/>
      <c r="H2" s="284"/>
      <c r="I2" s="284"/>
      <c r="J2" s="292"/>
    </row>
    <row r="3" spans="2:19" ht="25.15" customHeight="1" thickTop="1" x14ac:dyDescent="0.25">
      <c r="B3" s="266" t="s">
        <v>2</v>
      </c>
      <c r="C3" s="269" t="s">
        <v>84</v>
      </c>
      <c r="D3" s="278" t="s">
        <v>298</v>
      </c>
      <c r="E3" s="323" t="s">
        <v>300</v>
      </c>
      <c r="F3" s="323" t="s">
        <v>301</v>
      </c>
      <c r="G3" s="323" t="s">
        <v>304</v>
      </c>
      <c r="H3" s="323" t="s">
        <v>302</v>
      </c>
      <c r="I3" s="279" t="s">
        <v>303</v>
      </c>
      <c r="J3" s="274" t="s">
        <v>297</v>
      </c>
    </row>
    <row r="4" spans="2:19" ht="25.15" customHeight="1" thickBot="1" x14ac:dyDescent="0.3">
      <c r="B4" s="267"/>
      <c r="C4" s="270"/>
      <c r="D4" s="322"/>
      <c r="E4" s="324"/>
      <c r="F4" s="324"/>
      <c r="G4" s="324"/>
      <c r="H4" s="324"/>
      <c r="I4" s="288"/>
      <c r="J4" s="276"/>
    </row>
    <row r="5" spans="2:19" ht="25.15" customHeight="1" thickTop="1" thickBot="1" x14ac:dyDescent="0.3">
      <c r="B5" s="268"/>
      <c r="C5" s="271"/>
      <c r="D5" s="164" t="s">
        <v>4</v>
      </c>
      <c r="E5" s="165" t="s">
        <v>4</v>
      </c>
      <c r="F5" s="165" t="s">
        <v>4</v>
      </c>
      <c r="G5" s="165" t="s">
        <v>4</v>
      </c>
      <c r="H5" s="165" t="s">
        <v>4</v>
      </c>
      <c r="I5" s="191" t="s">
        <v>4</v>
      </c>
      <c r="J5" s="192" t="s">
        <v>4</v>
      </c>
    </row>
    <row r="6" spans="2:19" ht="21.95" customHeight="1" thickTop="1" thickBot="1" x14ac:dyDescent="0.3">
      <c r="B6" s="156">
        <v>0</v>
      </c>
      <c r="C6" s="167" t="s">
        <v>7</v>
      </c>
      <c r="D6" s="168">
        <v>45</v>
      </c>
      <c r="E6" s="169">
        <v>208</v>
      </c>
      <c r="F6" s="169">
        <v>26</v>
      </c>
      <c r="G6" s="169">
        <v>80</v>
      </c>
      <c r="H6" s="169">
        <v>2</v>
      </c>
      <c r="I6" s="170">
        <v>20</v>
      </c>
      <c r="J6" s="171">
        <v>381</v>
      </c>
      <c r="K6" s="260" t="s">
        <v>206</v>
      </c>
      <c r="L6" s="68"/>
      <c r="M6" s="68"/>
      <c r="N6" s="68"/>
      <c r="O6" s="68"/>
      <c r="P6" s="68"/>
      <c r="Q6" s="68"/>
      <c r="R6" s="68"/>
      <c r="S6" s="68"/>
    </row>
    <row r="7" spans="2:19" ht="21.95" customHeight="1" thickTop="1" thickBot="1" x14ac:dyDescent="0.3">
      <c r="B7" s="114" t="s">
        <v>8</v>
      </c>
      <c r="C7" s="115" t="s">
        <v>9</v>
      </c>
      <c r="D7" s="168">
        <v>43</v>
      </c>
      <c r="E7" s="169">
        <v>1376</v>
      </c>
      <c r="F7" s="169">
        <v>327</v>
      </c>
      <c r="G7" s="169">
        <v>718</v>
      </c>
      <c r="H7" s="169">
        <v>20</v>
      </c>
      <c r="I7" s="170">
        <v>295</v>
      </c>
      <c r="J7" s="171">
        <v>2779</v>
      </c>
      <c r="L7" s="68"/>
      <c r="M7" s="68"/>
      <c r="N7" s="68"/>
      <c r="O7" s="68"/>
      <c r="P7" s="68"/>
      <c r="Q7" s="68"/>
      <c r="R7" s="68"/>
      <c r="S7" s="68"/>
    </row>
    <row r="8" spans="2:19" ht="21.95" customHeight="1" thickTop="1" x14ac:dyDescent="0.25">
      <c r="B8" s="124">
        <v>10</v>
      </c>
      <c r="C8" s="125" t="s">
        <v>10</v>
      </c>
      <c r="D8" s="193">
        <v>8</v>
      </c>
      <c r="E8" s="149">
        <v>90</v>
      </c>
      <c r="F8" s="149">
        <v>25</v>
      </c>
      <c r="G8" s="130">
        <v>59</v>
      </c>
      <c r="H8" s="130">
        <v>0</v>
      </c>
      <c r="I8" s="126">
        <v>26</v>
      </c>
      <c r="J8" s="194">
        <v>208</v>
      </c>
      <c r="K8" s="260" t="s">
        <v>207</v>
      </c>
      <c r="L8" s="68"/>
      <c r="M8" s="68"/>
      <c r="N8" s="68"/>
      <c r="O8" s="68"/>
      <c r="P8" s="68"/>
      <c r="Q8" s="68"/>
      <c r="R8" s="68"/>
      <c r="S8" s="68"/>
    </row>
    <row r="9" spans="2:19" ht="21.95" customHeight="1" x14ac:dyDescent="0.25">
      <c r="B9" s="124">
        <v>11</v>
      </c>
      <c r="C9" s="125" t="s">
        <v>11</v>
      </c>
      <c r="D9" s="193">
        <v>30</v>
      </c>
      <c r="E9" s="149">
        <v>1184</v>
      </c>
      <c r="F9" s="149">
        <v>274</v>
      </c>
      <c r="G9" s="130">
        <v>607</v>
      </c>
      <c r="H9" s="130">
        <v>20</v>
      </c>
      <c r="I9" s="126">
        <v>251</v>
      </c>
      <c r="J9" s="194">
        <v>2366</v>
      </c>
      <c r="K9" s="260" t="s">
        <v>208</v>
      </c>
      <c r="L9" s="68"/>
      <c r="M9" s="68"/>
      <c r="N9" s="68"/>
      <c r="O9" s="68"/>
      <c r="P9" s="68"/>
      <c r="Q9" s="68"/>
      <c r="R9" s="68"/>
      <c r="S9" s="68"/>
    </row>
    <row r="10" spans="2:19" ht="21.95" customHeight="1" x14ac:dyDescent="0.25">
      <c r="B10" s="124">
        <v>12</v>
      </c>
      <c r="C10" s="125" t="s">
        <v>12</v>
      </c>
      <c r="D10" s="193">
        <v>3</v>
      </c>
      <c r="E10" s="149">
        <v>80</v>
      </c>
      <c r="F10" s="149">
        <v>24</v>
      </c>
      <c r="G10" s="130">
        <v>43</v>
      </c>
      <c r="H10" s="130">
        <v>0</v>
      </c>
      <c r="I10" s="126">
        <v>13</v>
      </c>
      <c r="J10" s="194">
        <v>163</v>
      </c>
      <c r="K10" s="260" t="s">
        <v>209</v>
      </c>
      <c r="L10" s="68"/>
      <c r="M10" s="68"/>
      <c r="N10" s="68"/>
      <c r="O10" s="68"/>
      <c r="P10" s="68"/>
      <c r="Q10" s="68"/>
      <c r="R10" s="68"/>
      <c r="S10" s="68"/>
    </row>
    <row r="11" spans="2:19" ht="21.95" customHeight="1" x14ac:dyDescent="0.25">
      <c r="B11" s="124">
        <v>13</v>
      </c>
      <c r="C11" s="125" t="s">
        <v>13</v>
      </c>
      <c r="D11" s="193">
        <v>0</v>
      </c>
      <c r="E11" s="149">
        <v>2</v>
      </c>
      <c r="F11" s="149">
        <v>0</v>
      </c>
      <c r="G11" s="130">
        <v>0</v>
      </c>
      <c r="H11" s="130">
        <v>0</v>
      </c>
      <c r="I11" s="126">
        <v>0</v>
      </c>
      <c r="J11" s="194">
        <v>2</v>
      </c>
      <c r="K11" s="260" t="s">
        <v>210</v>
      </c>
      <c r="L11" s="68"/>
      <c r="M11" s="68"/>
      <c r="N11" s="68"/>
      <c r="O11" s="68"/>
      <c r="P11" s="68"/>
      <c r="Q11" s="68"/>
      <c r="R11" s="68"/>
      <c r="S11" s="68"/>
    </row>
    <row r="12" spans="2:19" ht="21.95" customHeight="1" thickBot="1" x14ac:dyDescent="0.3">
      <c r="B12" s="124">
        <v>19</v>
      </c>
      <c r="C12" s="125" t="s">
        <v>14</v>
      </c>
      <c r="D12" s="193">
        <v>2</v>
      </c>
      <c r="E12" s="149">
        <v>20</v>
      </c>
      <c r="F12" s="149">
        <v>4</v>
      </c>
      <c r="G12" s="130">
        <v>9</v>
      </c>
      <c r="H12" s="130">
        <v>0</v>
      </c>
      <c r="I12" s="126">
        <v>5</v>
      </c>
      <c r="J12" s="194">
        <v>40</v>
      </c>
      <c r="K12" s="260" t="s">
        <v>211</v>
      </c>
      <c r="L12" s="68"/>
      <c r="M12" s="68"/>
      <c r="N12" s="68"/>
      <c r="O12" s="68"/>
      <c r="P12" s="68"/>
      <c r="Q12" s="68"/>
      <c r="R12" s="68"/>
      <c r="S12" s="68"/>
    </row>
    <row r="13" spans="2:19" ht="21.95" customHeight="1" thickTop="1" thickBot="1" x14ac:dyDescent="0.3">
      <c r="B13" s="132">
        <v>2</v>
      </c>
      <c r="C13" s="133" t="s">
        <v>15</v>
      </c>
      <c r="D13" s="168">
        <v>21</v>
      </c>
      <c r="E13" s="169">
        <v>409</v>
      </c>
      <c r="F13" s="169">
        <v>79</v>
      </c>
      <c r="G13" s="169">
        <v>163</v>
      </c>
      <c r="H13" s="169">
        <v>9</v>
      </c>
      <c r="I13" s="170">
        <v>81</v>
      </c>
      <c r="J13" s="171">
        <v>762</v>
      </c>
      <c r="L13" s="68"/>
      <c r="M13" s="68"/>
      <c r="N13" s="68"/>
      <c r="O13" s="68"/>
      <c r="P13" s="68"/>
      <c r="Q13" s="68"/>
      <c r="R13" s="68"/>
      <c r="S13" s="68"/>
    </row>
    <row r="14" spans="2:19" ht="21.95" customHeight="1" thickTop="1" x14ac:dyDescent="0.25">
      <c r="B14" s="124">
        <v>20</v>
      </c>
      <c r="C14" s="125" t="s">
        <v>16</v>
      </c>
      <c r="D14" s="193">
        <v>2</v>
      </c>
      <c r="E14" s="149">
        <v>168</v>
      </c>
      <c r="F14" s="149">
        <v>28</v>
      </c>
      <c r="G14" s="130">
        <v>66</v>
      </c>
      <c r="H14" s="130">
        <v>4</v>
      </c>
      <c r="I14" s="126">
        <v>42</v>
      </c>
      <c r="J14" s="194">
        <v>310</v>
      </c>
      <c r="K14" s="260" t="s">
        <v>212</v>
      </c>
      <c r="L14" s="68"/>
      <c r="M14" s="68"/>
      <c r="N14" s="68"/>
      <c r="O14" s="68"/>
      <c r="P14" s="68"/>
      <c r="Q14" s="68"/>
      <c r="R14" s="68"/>
      <c r="S14" s="68"/>
    </row>
    <row r="15" spans="2:19" ht="21.95" customHeight="1" x14ac:dyDescent="0.25">
      <c r="B15" s="124">
        <v>21</v>
      </c>
      <c r="C15" s="125" t="s">
        <v>17</v>
      </c>
      <c r="D15" s="193">
        <v>19</v>
      </c>
      <c r="E15" s="149">
        <v>221</v>
      </c>
      <c r="F15" s="149">
        <v>48</v>
      </c>
      <c r="G15" s="130">
        <v>87</v>
      </c>
      <c r="H15" s="130">
        <v>5</v>
      </c>
      <c r="I15" s="126">
        <v>34</v>
      </c>
      <c r="J15" s="194">
        <v>414</v>
      </c>
      <c r="K15" s="260" t="s">
        <v>213</v>
      </c>
      <c r="L15" s="68"/>
      <c r="M15" s="68"/>
      <c r="N15" s="68"/>
      <c r="O15" s="68"/>
      <c r="P15" s="68"/>
      <c r="Q15" s="68"/>
      <c r="R15" s="68"/>
      <c r="S15" s="68"/>
    </row>
    <row r="16" spans="2:19" ht="21.95" customHeight="1" x14ac:dyDescent="0.25">
      <c r="B16" s="124">
        <v>22</v>
      </c>
      <c r="C16" s="125" t="s">
        <v>18</v>
      </c>
      <c r="D16" s="193">
        <v>0</v>
      </c>
      <c r="E16" s="149">
        <v>4</v>
      </c>
      <c r="F16" s="149">
        <v>1</v>
      </c>
      <c r="G16" s="130">
        <v>1</v>
      </c>
      <c r="H16" s="130">
        <v>0</v>
      </c>
      <c r="I16" s="126">
        <v>0</v>
      </c>
      <c r="J16" s="194">
        <v>6</v>
      </c>
      <c r="K16" s="260" t="s">
        <v>214</v>
      </c>
      <c r="L16" s="68"/>
      <c r="M16" s="68"/>
      <c r="N16" s="68"/>
      <c r="O16" s="68"/>
      <c r="P16" s="68"/>
      <c r="Q16" s="68"/>
      <c r="R16" s="68"/>
      <c r="S16" s="68"/>
    </row>
    <row r="17" spans="2:19" ht="21.95" customHeight="1" thickBot="1" x14ac:dyDescent="0.3">
      <c r="B17" s="124">
        <v>29</v>
      </c>
      <c r="C17" s="125" t="s">
        <v>19</v>
      </c>
      <c r="D17" s="193">
        <v>0</v>
      </c>
      <c r="E17" s="149">
        <v>16</v>
      </c>
      <c r="F17" s="149">
        <v>2</v>
      </c>
      <c r="G17" s="130">
        <v>9</v>
      </c>
      <c r="H17" s="130">
        <v>0</v>
      </c>
      <c r="I17" s="126">
        <v>5</v>
      </c>
      <c r="J17" s="194">
        <v>32</v>
      </c>
      <c r="K17" s="260" t="s">
        <v>215</v>
      </c>
      <c r="L17" s="68"/>
      <c r="M17" s="68"/>
      <c r="N17" s="68"/>
      <c r="O17" s="68"/>
      <c r="P17" s="68"/>
      <c r="Q17" s="68"/>
      <c r="R17" s="68"/>
      <c r="S17" s="68"/>
    </row>
    <row r="18" spans="2:19" ht="21.95" customHeight="1" thickTop="1" thickBot="1" x14ac:dyDescent="0.3">
      <c r="B18" s="132">
        <v>3</v>
      </c>
      <c r="C18" s="133" t="s">
        <v>20</v>
      </c>
      <c r="D18" s="168">
        <v>85</v>
      </c>
      <c r="E18" s="169">
        <v>962</v>
      </c>
      <c r="F18" s="169">
        <v>212</v>
      </c>
      <c r="G18" s="169">
        <v>413</v>
      </c>
      <c r="H18" s="169">
        <v>4</v>
      </c>
      <c r="I18" s="170">
        <v>185</v>
      </c>
      <c r="J18" s="171">
        <v>1861</v>
      </c>
      <c r="L18" s="68"/>
      <c r="M18" s="68"/>
      <c r="N18" s="68"/>
      <c r="O18" s="68"/>
      <c r="P18" s="68"/>
      <c r="Q18" s="68"/>
      <c r="R18" s="68"/>
      <c r="S18" s="68"/>
    </row>
    <row r="19" spans="2:19" ht="21.95" customHeight="1" thickTop="1" x14ac:dyDescent="0.25">
      <c r="B19" s="124">
        <v>30</v>
      </c>
      <c r="C19" s="125" t="s">
        <v>21</v>
      </c>
      <c r="D19" s="193">
        <v>2</v>
      </c>
      <c r="E19" s="149">
        <v>412</v>
      </c>
      <c r="F19" s="149">
        <v>99</v>
      </c>
      <c r="G19" s="130">
        <v>197</v>
      </c>
      <c r="H19" s="130">
        <v>2</v>
      </c>
      <c r="I19" s="126">
        <v>96</v>
      </c>
      <c r="J19" s="194">
        <v>808</v>
      </c>
      <c r="K19" s="260" t="s">
        <v>216</v>
      </c>
      <c r="L19" s="68"/>
      <c r="M19" s="68"/>
      <c r="N19" s="68"/>
      <c r="O19" s="68"/>
      <c r="P19" s="68"/>
      <c r="Q19" s="68"/>
      <c r="R19" s="68"/>
      <c r="S19" s="68"/>
    </row>
    <row r="20" spans="2:19" ht="21.95" customHeight="1" x14ac:dyDescent="0.25">
      <c r="B20" s="124">
        <v>31</v>
      </c>
      <c r="C20" s="125" t="s">
        <v>22</v>
      </c>
      <c r="D20" s="193">
        <v>0</v>
      </c>
      <c r="E20" s="149">
        <v>49</v>
      </c>
      <c r="F20" s="149">
        <v>13</v>
      </c>
      <c r="G20" s="130">
        <v>17</v>
      </c>
      <c r="H20" s="130">
        <v>0</v>
      </c>
      <c r="I20" s="126">
        <v>5</v>
      </c>
      <c r="J20" s="194">
        <v>84</v>
      </c>
      <c r="K20" s="260" t="s">
        <v>217</v>
      </c>
      <c r="L20" s="68"/>
      <c r="M20" s="68"/>
      <c r="N20" s="68"/>
      <c r="O20" s="68"/>
      <c r="P20" s="68"/>
      <c r="Q20" s="68"/>
      <c r="R20" s="68"/>
      <c r="S20" s="68"/>
    </row>
    <row r="21" spans="2:19" ht="21.95" customHeight="1" x14ac:dyDescent="0.25">
      <c r="B21" s="124">
        <v>32</v>
      </c>
      <c r="C21" s="125" t="s">
        <v>23</v>
      </c>
      <c r="D21" s="193">
        <v>81</v>
      </c>
      <c r="E21" s="149">
        <v>388</v>
      </c>
      <c r="F21" s="149">
        <v>87</v>
      </c>
      <c r="G21" s="130">
        <v>153</v>
      </c>
      <c r="H21" s="130">
        <v>2</v>
      </c>
      <c r="I21" s="126">
        <v>59</v>
      </c>
      <c r="J21" s="194">
        <v>770</v>
      </c>
      <c r="K21" s="260" t="s">
        <v>218</v>
      </c>
      <c r="L21" s="68"/>
      <c r="M21" s="68"/>
      <c r="N21" s="68"/>
      <c r="O21" s="68"/>
      <c r="P21" s="68"/>
      <c r="Q21" s="68"/>
      <c r="R21" s="68"/>
      <c r="S21" s="68"/>
    </row>
    <row r="22" spans="2:19" ht="21.95" customHeight="1" thickBot="1" x14ac:dyDescent="0.3">
      <c r="B22" s="124">
        <v>39</v>
      </c>
      <c r="C22" s="125" t="s">
        <v>24</v>
      </c>
      <c r="D22" s="193">
        <v>2</v>
      </c>
      <c r="E22" s="149">
        <v>113</v>
      </c>
      <c r="F22" s="149">
        <v>13</v>
      </c>
      <c r="G22" s="130">
        <v>46</v>
      </c>
      <c r="H22" s="130">
        <v>0</v>
      </c>
      <c r="I22" s="126">
        <v>25</v>
      </c>
      <c r="J22" s="194">
        <v>199</v>
      </c>
      <c r="K22" s="260" t="s">
        <v>219</v>
      </c>
      <c r="L22" s="68"/>
      <c r="M22" s="68"/>
      <c r="N22" s="68"/>
      <c r="O22" s="68"/>
      <c r="P22" s="68"/>
      <c r="Q22" s="68"/>
      <c r="R22" s="68"/>
      <c r="S22" s="68"/>
    </row>
    <row r="23" spans="2:19" ht="21.95" customHeight="1" thickTop="1" thickBot="1" x14ac:dyDescent="0.3">
      <c r="B23" s="132">
        <v>4</v>
      </c>
      <c r="C23" s="133" t="s">
        <v>25</v>
      </c>
      <c r="D23" s="168">
        <v>0</v>
      </c>
      <c r="E23" s="169">
        <v>0</v>
      </c>
      <c r="F23" s="169">
        <v>0</v>
      </c>
      <c r="G23" s="169">
        <v>0</v>
      </c>
      <c r="H23" s="169">
        <v>0</v>
      </c>
      <c r="I23" s="170">
        <v>0</v>
      </c>
      <c r="J23" s="171">
        <v>0</v>
      </c>
      <c r="L23" s="68"/>
      <c r="M23" s="68"/>
      <c r="N23" s="68"/>
      <c r="O23" s="68"/>
      <c r="P23" s="68"/>
      <c r="Q23" s="68"/>
      <c r="R23" s="68"/>
      <c r="S23" s="68"/>
    </row>
    <row r="24" spans="2:19" ht="21.95" customHeight="1" thickTop="1" x14ac:dyDescent="0.25">
      <c r="B24" s="124">
        <v>40</v>
      </c>
      <c r="C24" s="125" t="s">
        <v>26</v>
      </c>
      <c r="D24" s="193">
        <v>0</v>
      </c>
      <c r="E24" s="149">
        <v>0</v>
      </c>
      <c r="F24" s="149">
        <v>0</v>
      </c>
      <c r="G24" s="130">
        <v>0</v>
      </c>
      <c r="H24" s="130">
        <v>0</v>
      </c>
      <c r="I24" s="126">
        <v>0</v>
      </c>
      <c r="J24" s="194">
        <v>0</v>
      </c>
      <c r="K24" s="260" t="s">
        <v>220</v>
      </c>
      <c r="L24" s="68"/>
      <c r="M24" s="68"/>
      <c r="N24" s="68"/>
      <c r="O24" s="68"/>
      <c r="P24" s="68"/>
      <c r="Q24" s="68"/>
      <c r="R24" s="68"/>
      <c r="S24" s="68"/>
    </row>
    <row r="25" spans="2:19" ht="21.95" customHeight="1" thickBot="1" x14ac:dyDescent="0.3">
      <c r="B25" s="124">
        <v>41</v>
      </c>
      <c r="C25" s="125" t="s">
        <v>27</v>
      </c>
      <c r="D25" s="193">
        <v>0</v>
      </c>
      <c r="E25" s="149">
        <v>0</v>
      </c>
      <c r="F25" s="149">
        <v>0</v>
      </c>
      <c r="G25" s="130">
        <v>0</v>
      </c>
      <c r="H25" s="130">
        <v>0</v>
      </c>
      <c r="I25" s="126">
        <v>0</v>
      </c>
      <c r="J25" s="194">
        <v>0</v>
      </c>
      <c r="K25" s="260" t="s">
        <v>221</v>
      </c>
      <c r="L25" s="68"/>
      <c r="M25" s="68"/>
      <c r="N25" s="68"/>
      <c r="O25" s="68"/>
      <c r="P25" s="68"/>
      <c r="Q25" s="68"/>
      <c r="R25" s="68"/>
      <c r="S25" s="68"/>
    </row>
    <row r="26" spans="2:19" ht="21.95" customHeight="1" thickTop="1" thickBot="1" x14ac:dyDescent="0.3">
      <c r="B26" s="132">
        <v>5</v>
      </c>
      <c r="C26" s="133" t="s">
        <v>28</v>
      </c>
      <c r="D26" s="168">
        <v>2</v>
      </c>
      <c r="E26" s="169">
        <v>264</v>
      </c>
      <c r="F26" s="169">
        <v>59</v>
      </c>
      <c r="G26" s="169">
        <v>111</v>
      </c>
      <c r="H26" s="169">
        <v>3</v>
      </c>
      <c r="I26" s="170">
        <v>62</v>
      </c>
      <c r="J26" s="171">
        <v>501</v>
      </c>
      <c r="L26" s="68"/>
      <c r="M26" s="68"/>
      <c r="N26" s="68"/>
      <c r="O26" s="68"/>
      <c r="P26" s="68"/>
      <c r="Q26" s="68"/>
      <c r="R26" s="68"/>
      <c r="S26" s="68"/>
    </row>
    <row r="27" spans="2:19" ht="21.95" customHeight="1" thickTop="1" x14ac:dyDescent="0.25">
      <c r="B27" s="124">
        <v>50</v>
      </c>
      <c r="C27" s="125" t="s">
        <v>30</v>
      </c>
      <c r="D27" s="193">
        <v>0</v>
      </c>
      <c r="E27" s="149">
        <v>151</v>
      </c>
      <c r="F27" s="149">
        <v>35</v>
      </c>
      <c r="G27" s="130">
        <v>67</v>
      </c>
      <c r="H27" s="130">
        <v>1</v>
      </c>
      <c r="I27" s="126">
        <v>42</v>
      </c>
      <c r="J27" s="194">
        <v>296</v>
      </c>
      <c r="K27" s="260" t="s">
        <v>222</v>
      </c>
      <c r="L27" s="68"/>
      <c r="M27" s="68"/>
      <c r="N27" s="68"/>
      <c r="O27" s="68"/>
      <c r="P27" s="68"/>
      <c r="Q27" s="68"/>
      <c r="R27" s="68"/>
      <c r="S27" s="68"/>
    </row>
    <row r="28" spans="2:19" ht="21.95" customHeight="1" x14ac:dyDescent="0.25">
      <c r="B28" s="124">
        <v>51</v>
      </c>
      <c r="C28" s="125" t="s">
        <v>30</v>
      </c>
      <c r="D28" s="193">
        <v>2</v>
      </c>
      <c r="E28" s="149">
        <v>45</v>
      </c>
      <c r="F28" s="149">
        <v>16</v>
      </c>
      <c r="G28" s="130">
        <v>23</v>
      </c>
      <c r="H28" s="130">
        <v>0</v>
      </c>
      <c r="I28" s="126">
        <v>12</v>
      </c>
      <c r="J28" s="194">
        <v>98</v>
      </c>
      <c r="K28" s="260" t="s">
        <v>223</v>
      </c>
      <c r="L28" s="68"/>
      <c r="M28" s="68"/>
      <c r="N28" s="68"/>
      <c r="O28" s="68"/>
      <c r="P28" s="68"/>
      <c r="Q28" s="68"/>
      <c r="R28" s="68"/>
      <c r="S28" s="68"/>
    </row>
    <row r="29" spans="2:19" ht="21.95" customHeight="1" x14ac:dyDescent="0.25">
      <c r="B29" s="124">
        <v>52</v>
      </c>
      <c r="C29" s="125" t="s">
        <v>31</v>
      </c>
      <c r="D29" s="193">
        <v>0</v>
      </c>
      <c r="E29" s="149">
        <v>50</v>
      </c>
      <c r="F29" s="149">
        <v>5</v>
      </c>
      <c r="G29" s="130">
        <v>15</v>
      </c>
      <c r="H29" s="130">
        <v>2</v>
      </c>
      <c r="I29" s="126">
        <v>3</v>
      </c>
      <c r="J29" s="194">
        <v>75</v>
      </c>
      <c r="K29" s="260" t="s">
        <v>224</v>
      </c>
      <c r="L29" s="68"/>
      <c r="M29" s="68"/>
      <c r="N29" s="68"/>
      <c r="O29" s="68"/>
      <c r="P29" s="68"/>
      <c r="Q29" s="68"/>
      <c r="R29" s="68"/>
      <c r="S29" s="68"/>
    </row>
    <row r="30" spans="2:19" ht="35.1" customHeight="1" x14ac:dyDescent="0.25">
      <c r="B30" s="124">
        <v>53</v>
      </c>
      <c r="C30" s="125" t="s">
        <v>32</v>
      </c>
      <c r="D30" s="193">
        <v>0</v>
      </c>
      <c r="E30" s="149">
        <v>2</v>
      </c>
      <c r="F30" s="149">
        <v>0</v>
      </c>
      <c r="G30" s="130">
        <v>0</v>
      </c>
      <c r="H30" s="130">
        <v>0</v>
      </c>
      <c r="I30" s="126">
        <v>1</v>
      </c>
      <c r="J30" s="194">
        <v>3</v>
      </c>
      <c r="K30" s="260" t="s">
        <v>225</v>
      </c>
      <c r="L30" s="68"/>
      <c r="M30" s="68"/>
      <c r="N30" s="68"/>
      <c r="O30" s="68"/>
      <c r="P30" s="68"/>
      <c r="Q30" s="68"/>
      <c r="R30" s="68"/>
      <c r="S30" s="68"/>
    </row>
    <row r="31" spans="2:19" ht="21.95" customHeight="1" x14ac:dyDescent="0.25">
      <c r="B31" s="124">
        <v>54</v>
      </c>
      <c r="C31" s="125" t="s">
        <v>33</v>
      </c>
      <c r="D31" s="193">
        <v>0</v>
      </c>
      <c r="E31" s="149">
        <v>0</v>
      </c>
      <c r="F31" s="149">
        <v>0</v>
      </c>
      <c r="G31" s="130">
        <v>0</v>
      </c>
      <c r="H31" s="130">
        <v>0</v>
      </c>
      <c r="I31" s="126">
        <v>0</v>
      </c>
      <c r="J31" s="194">
        <v>0</v>
      </c>
      <c r="K31" s="260" t="s">
        <v>226</v>
      </c>
      <c r="L31" s="68"/>
      <c r="M31" s="68"/>
      <c r="N31" s="68"/>
      <c r="O31" s="68"/>
      <c r="P31" s="68"/>
      <c r="Q31" s="68"/>
      <c r="R31" s="68"/>
      <c r="S31" s="68"/>
    </row>
    <row r="32" spans="2:19" ht="21.95" customHeight="1" thickBot="1" x14ac:dyDescent="0.3">
      <c r="B32" s="124">
        <v>59</v>
      </c>
      <c r="C32" s="125" t="s">
        <v>34</v>
      </c>
      <c r="D32" s="193">
        <v>0</v>
      </c>
      <c r="E32" s="149">
        <v>16</v>
      </c>
      <c r="F32" s="149">
        <v>3</v>
      </c>
      <c r="G32" s="130">
        <v>6</v>
      </c>
      <c r="H32" s="130">
        <v>0</v>
      </c>
      <c r="I32" s="126">
        <v>4</v>
      </c>
      <c r="J32" s="194">
        <v>29</v>
      </c>
      <c r="K32" s="260" t="s">
        <v>227</v>
      </c>
      <c r="L32" s="68"/>
      <c r="M32" s="68"/>
      <c r="N32" s="68"/>
      <c r="O32" s="68"/>
      <c r="P32" s="68"/>
      <c r="Q32" s="68"/>
      <c r="R32" s="68"/>
      <c r="S32" s="68"/>
    </row>
    <row r="33" spans="2:19" ht="21.95" customHeight="1" thickTop="1" thickBot="1" x14ac:dyDescent="0.3">
      <c r="B33" s="132">
        <v>6</v>
      </c>
      <c r="C33" s="133" t="s">
        <v>35</v>
      </c>
      <c r="D33" s="168">
        <v>0</v>
      </c>
      <c r="E33" s="169">
        <v>3</v>
      </c>
      <c r="F33" s="169">
        <v>0</v>
      </c>
      <c r="G33" s="169">
        <v>0</v>
      </c>
      <c r="H33" s="169">
        <v>0</v>
      </c>
      <c r="I33" s="170">
        <v>0</v>
      </c>
      <c r="J33" s="171">
        <v>3</v>
      </c>
      <c r="L33" s="68"/>
      <c r="M33" s="68"/>
      <c r="N33" s="68"/>
      <c r="O33" s="68"/>
      <c r="P33" s="68"/>
      <c r="Q33" s="68"/>
      <c r="R33" s="68"/>
      <c r="S33" s="68"/>
    </row>
    <row r="34" spans="2:19" ht="21.95" customHeight="1" thickTop="1" x14ac:dyDescent="0.25">
      <c r="B34" s="124">
        <v>60</v>
      </c>
      <c r="C34" s="125" t="s">
        <v>74</v>
      </c>
      <c r="D34" s="193">
        <v>0</v>
      </c>
      <c r="E34" s="149">
        <v>0</v>
      </c>
      <c r="F34" s="149">
        <v>0</v>
      </c>
      <c r="G34" s="130">
        <v>0</v>
      </c>
      <c r="H34" s="130">
        <v>0</v>
      </c>
      <c r="I34" s="126">
        <v>0</v>
      </c>
      <c r="J34" s="194">
        <v>0</v>
      </c>
      <c r="K34" s="260" t="s">
        <v>228</v>
      </c>
      <c r="L34" s="68"/>
      <c r="M34" s="68"/>
      <c r="N34" s="68"/>
      <c r="O34" s="68"/>
      <c r="P34" s="68"/>
      <c r="Q34" s="68"/>
      <c r="R34" s="68"/>
      <c r="S34" s="68"/>
    </row>
    <row r="35" spans="2:19" ht="21.95" customHeight="1" x14ac:dyDescent="0.25">
      <c r="B35" s="124">
        <v>61</v>
      </c>
      <c r="C35" s="125" t="s">
        <v>37</v>
      </c>
      <c r="D35" s="193">
        <v>0</v>
      </c>
      <c r="E35" s="149">
        <v>2</v>
      </c>
      <c r="F35" s="149">
        <v>0</v>
      </c>
      <c r="G35" s="130">
        <v>0</v>
      </c>
      <c r="H35" s="130">
        <v>0</v>
      </c>
      <c r="I35" s="126">
        <v>0</v>
      </c>
      <c r="J35" s="194">
        <v>2</v>
      </c>
      <c r="K35" s="260" t="s">
        <v>229</v>
      </c>
      <c r="L35" s="68"/>
      <c r="M35" s="68"/>
      <c r="N35" s="68"/>
      <c r="O35" s="68"/>
      <c r="P35" s="68"/>
      <c r="Q35" s="68"/>
      <c r="R35" s="68"/>
      <c r="S35" s="68"/>
    </row>
    <row r="36" spans="2:19" ht="21.95" customHeight="1" x14ac:dyDescent="0.25">
      <c r="B36" s="124">
        <v>62</v>
      </c>
      <c r="C36" s="125" t="s">
        <v>38</v>
      </c>
      <c r="D36" s="193">
        <v>0</v>
      </c>
      <c r="E36" s="149">
        <v>0</v>
      </c>
      <c r="F36" s="149">
        <v>0</v>
      </c>
      <c r="G36" s="130">
        <v>0</v>
      </c>
      <c r="H36" s="130">
        <v>0</v>
      </c>
      <c r="I36" s="126">
        <v>0</v>
      </c>
      <c r="J36" s="194">
        <v>0</v>
      </c>
      <c r="K36" s="260" t="s">
        <v>230</v>
      </c>
      <c r="L36" s="68"/>
      <c r="M36" s="68"/>
      <c r="N36" s="68"/>
      <c r="O36" s="68"/>
      <c r="P36" s="68"/>
      <c r="Q36" s="68"/>
      <c r="R36" s="68"/>
      <c r="S36" s="68"/>
    </row>
    <row r="37" spans="2:19" ht="21.95" customHeight="1" x14ac:dyDescent="0.25">
      <c r="B37" s="124">
        <v>63</v>
      </c>
      <c r="C37" s="125" t="s">
        <v>39</v>
      </c>
      <c r="D37" s="193">
        <v>0</v>
      </c>
      <c r="E37" s="149">
        <v>0</v>
      </c>
      <c r="F37" s="149">
        <v>0</v>
      </c>
      <c r="G37" s="130">
        <v>0</v>
      </c>
      <c r="H37" s="130">
        <v>0</v>
      </c>
      <c r="I37" s="126">
        <v>0</v>
      </c>
      <c r="J37" s="194">
        <v>0</v>
      </c>
      <c r="K37" s="260" t="s">
        <v>231</v>
      </c>
      <c r="L37" s="68"/>
      <c r="M37" s="68"/>
      <c r="N37" s="68"/>
      <c r="O37" s="68"/>
      <c r="P37" s="68"/>
      <c r="Q37" s="68"/>
      <c r="R37" s="68"/>
      <c r="S37" s="68"/>
    </row>
    <row r="38" spans="2:19" ht="21.95" customHeight="1" thickBot="1" x14ac:dyDescent="0.3">
      <c r="B38" s="124">
        <v>69</v>
      </c>
      <c r="C38" s="125" t="s">
        <v>40</v>
      </c>
      <c r="D38" s="193">
        <v>0</v>
      </c>
      <c r="E38" s="149">
        <v>1</v>
      </c>
      <c r="F38" s="149">
        <v>0</v>
      </c>
      <c r="G38" s="130">
        <v>0</v>
      </c>
      <c r="H38" s="130">
        <v>0</v>
      </c>
      <c r="I38" s="126">
        <v>0</v>
      </c>
      <c r="J38" s="194">
        <v>1</v>
      </c>
      <c r="K38" s="260" t="s">
        <v>232</v>
      </c>
      <c r="L38" s="68"/>
      <c r="M38" s="68"/>
      <c r="N38" s="68"/>
      <c r="O38" s="68"/>
      <c r="P38" s="68"/>
      <c r="Q38" s="68"/>
      <c r="R38" s="68"/>
      <c r="S38" s="68"/>
    </row>
    <row r="39" spans="2:19" ht="21.95" customHeight="1" thickTop="1" thickBot="1" x14ac:dyDescent="0.3">
      <c r="B39" s="132">
        <v>7</v>
      </c>
      <c r="C39" s="133" t="s">
        <v>41</v>
      </c>
      <c r="D39" s="168">
        <v>0</v>
      </c>
      <c r="E39" s="169">
        <v>4</v>
      </c>
      <c r="F39" s="169">
        <v>3</v>
      </c>
      <c r="G39" s="169">
        <v>0</v>
      </c>
      <c r="H39" s="169">
        <v>0</v>
      </c>
      <c r="I39" s="170">
        <v>0</v>
      </c>
      <c r="J39" s="171">
        <v>7</v>
      </c>
      <c r="L39" s="68"/>
      <c r="M39" s="68"/>
      <c r="N39" s="68"/>
      <c r="O39" s="68"/>
      <c r="P39" s="68"/>
      <c r="Q39" s="68"/>
      <c r="R39" s="68"/>
      <c r="S39" s="68"/>
    </row>
    <row r="40" spans="2:19" ht="21.95" customHeight="1" thickTop="1" x14ac:dyDescent="0.25">
      <c r="B40" s="124">
        <v>70</v>
      </c>
      <c r="C40" s="125" t="s">
        <v>75</v>
      </c>
      <c r="D40" s="193">
        <v>0</v>
      </c>
      <c r="E40" s="149">
        <v>0</v>
      </c>
      <c r="F40" s="149">
        <v>1</v>
      </c>
      <c r="G40" s="130">
        <v>0</v>
      </c>
      <c r="H40" s="130">
        <v>0</v>
      </c>
      <c r="I40" s="126">
        <v>0</v>
      </c>
      <c r="J40" s="194">
        <v>1</v>
      </c>
      <c r="K40" s="260" t="s">
        <v>233</v>
      </c>
      <c r="L40" s="68"/>
      <c r="M40" s="68"/>
      <c r="N40" s="68"/>
      <c r="O40" s="68"/>
      <c r="P40" s="68"/>
      <c r="Q40" s="68"/>
      <c r="R40" s="68"/>
      <c r="S40" s="68"/>
    </row>
    <row r="41" spans="2:19" ht="21.95" customHeight="1" x14ac:dyDescent="0.25">
      <c r="B41" s="124">
        <v>71</v>
      </c>
      <c r="C41" s="125" t="s">
        <v>43</v>
      </c>
      <c r="D41" s="193">
        <v>0</v>
      </c>
      <c r="E41" s="149">
        <v>1</v>
      </c>
      <c r="F41" s="149">
        <v>1</v>
      </c>
      <c r="G41" s="130">
        <v>0</v>
      </c>
      <c r="H41" s="130">
        <v>0</v>
      </c>
      <c r="I41" s="126">
        <v>0</v>
      </c>
      <c r="J41" s="194">
        <v>2</v>
      </c>
      <c r="K41" s="260" t="s">
        <v>234</v>
      </c>
      <c r="L41" s="68"/>
      <c r="M41" s="68"/>
      <c r="N41" s="68"/>
      <c r="O41" s="68"/>
      <c r="P41" s="68"/>
      <c r="Q41" s="68"/>
      <c r="R41" s="68"/>
      <c r="S41" s="68"/>
    </row>
    <row r="42" spans="2:19" ht="21.95" customHeight="1" x14ac:dyDescent="0.25">
      <c r="B42" s="124">
        <v>72</v>
      </c>
      <c r="C42" s="125" t="s">
        <v>44</v>
      </c>
      <c r="D42" s="193">
        <v>0</v>
      </c>
      <c r="E42" s="149">
        <v>2</v>
      </c>
      <c r="F42" s="149">
        <v>0</v>
      </c>
      <c r="G42" s="130">
        <v>0</v>
      </c>
      <c r="H42" s="130">
        <v>0</v>
      </c>
      <c r="I42" s="126">
        <v>0</v>
      </c>
      <c r="J42" s="194">
        <v>2</v>
      </c>
      <c r="K42" s="260" t="s">
        <v>235</v>
      </c>
      <c r="L42" s="68"/>
      <c r="M42" s="68"/>
      <c r="N42" s="68"/>
      <c r="O42" s="68"/>
      <c r="P42" s="68"/>
      <c r="Q42" s="68"/>
      <c r="R42" s="68"/>
      <c r="S42" s="68"/>
    </row>
    <row r="43" spans="2:19" ht="21.95" customHeight="1" thickBot="1" x14ac:dyDescent="0.3">
      <c r="B43" s="124">
        <v>79</v>
      </c>
      <c r="C43" s="125" t="s">
        <v>45</v>
      </c>
      <c r="D43" s="193">
        <v>0</v>
      </c>
      <c r="E43" s="149">
        <v>1</v>
      </c>
      <c r="F43" s="149">
        <v>1</v>
      </c>
      <c r="G43" s="130">
        <v>0</v>
      </c>
      <c r="H43" s="130">
        <v>0</v>
      </c>
      <c r="I43" s="126">
        <v>0</v>
      </c>
      <c r="J43" s="194">
        <v>2</v>
      </c>
      <c r="K43" s="260" t="s">
        <v>236</v>
      </c>
      <c r="L43" s="68"/>
      <c r="M43" s="68"/>
      <c r="N43" s="68"/>
      <c r="O43" s="68"/>
      <c r="P43" s="68"/>
      <c r="Q43" s="68"/>
      <c r="R43" s="68"/>
      <c r="S43" s="68"/>
    </row>
    <row r="44" spans="2:19" ht="21.95" customHeight="1" thickTop="1" thickBot="1" x14ac:dyDescent="0.3">
      <c r="B44" s="132">
        <v>8</v>
      </c>
      <c r="C44" s="133" t="s">
        <v>46</v>
      </c>
      <c r="D44" s="168">
        <v>0</v>
      </c>
      <c r="E44" s="169">
        <v>0</v>
      </c>
      <c r="F44" s="169">
        <v>0</v>
      </c>
      <c r="G44" s="169">
        <v>0</v>
      </c>
      <c r="H44" s="169">
        <v>0</v>
      </c>
      <c r="I44" s="170">
        <v>0</v>
      </c>
      <c r="J44" s="171">
        <v>0</v>
      </c>
      <c r="L44" s="68"/>
      <c r="M44" s="68"/>
      <c r="N44" s="68"/>
      <c r="O44" s="68"/>
      <c r="P44" s="68"/>
      <c r="Q44" s="68"/>
      <c r="R44" s="68"/>
      <c r="S44" s="68"/>
    </row>
    <row r="45" spans="2:19" ht="21.95" customHeight="1" thickTop="1" x14ac:dyDescent="0.25">
      <c r="B45" s="124">
        <v>80</v>
      </c>
      <c r="C45" s="125" t="s">
        <v>76</v>
      </c>
      <c r="D45" s="193">
        <v>0</v>
      </c>
      <c r="E45" s="149">
        <v>0</v>
      </c>
      <c r="F45" s="149">
        <v>0</v>
      </c>
      <c r="G45" s="130">
        <v>0</v>
      </c>
      <c r="H45" s="130">
        <v>0</v>
      </c>
      <c r="I45" s="126">
        <v>0</v>
      </c>
      <c r="J45" s="194">
        <v>0</v>
      </c>
      <c r="K45" s="260" t="s">
        <v>237</v>
      </c>
      <c r="L45" s="68"/>
      <c r="M45" s="68"/>
      <c r="N45" s="68"/>
      <c r="O45" s="68"/>
      <c r="P45" s="68"/>
      <c r="Q45" s="68"/>
      <c r="R45" s="68"/>
      <c r="S45" s="68"/>
    </row>
    <row r="46" spans="2:19" ht="21.95" customHeight="1" x14ac:dyDescent="0.25">
      <c r="B46" s="124">
        <v>81</v>
      </c>
      <c r="C46" s="125" t="s">
        <v>48</v>
      </c>
      <c r="D46" s="193">
        <v>0</v>
      </c>
      <c r="E46" s="149">
        <v>0</v>
      </c>
      <c r="F46" s="149">
        <v>0</v>
      </c>
      <c r="G46" s="130">
        <v>0</v>
      </c>
      <c r="H46" s="130">
        <v>0</v>
      </c>
      <c r="I46" s="126">
        <v>0</v>
      </c>
      <c r="J46" s="194">
        <v>0</v>
      </c>
      <c r="K46" s="260" t="s">
        <v>238</v>
      </c>
      <c r="L46" s="68"/>
      <c r="M46" s="68"/>
      <c r="N46" s="68"/>
      <c r="O46" s="68"/>
      <c r="P46" s="68"/>
      <c r="Q46" s="68"/>
      <c r="R46" s="68"/>
      <c r="S46" s="68"/>
    </row>
    <row r="47" spans="2:19" ht="21.95" customHeight="1" x14ac:dyDescent="0.25">
      <c r="B47" s="124">
        <v>82</v>
      </c>
      <c r="C47" s="125" t="s">
        <v>49</v>
      </c>
      <c r="D47" s="193">
        <v>0</v>
      </c>
      <c r="E47" s="149">
        <v>0</v>
      </c>
      <c r="F47" s="149">
        <v>0</v>
      </c>
      <c r="G47" s="130">
        <v>0</v>
      </c>
      <c r="H47" s="130">
        <v>0</v>
      </c>
      <c r="I47" s="126">
        <v>0</v>
      </c>
      <c r="J47" s="194">
        <v>0</v>
      </c>
      <c r="K47" s="260" t="s">
        <v>239</v>
      </c>
      <c r="L47" s="68"/>
      <c r="M47" s="68"/>
      <c r="N47" s="68"/>
      <c r="O47" s="68"/>
      <c r="P47" s="68"/>
      <c r="Q47" s="68"/>
      <c r="R47" s="68"/>
      <c r="S47" s="68"/>
    </row>
    <row r="48" spans="2:19" ht="21.95" customHeight="1" thickBot="1" x14ac:dyDescent="0.3">
      <c r="B48" s="124">
        <v>89</v>
      </c>
      <c r="C48" s="125" t="s">
        <v>50</v>
      </c>
      <c r="D48" s="193">
        <v>0</v>
      </c>
      <c r="E48" s="149">
        <v>0</v>
      </c>
      <c r="F48" s="149">
        <v>0</v>
      </c>
      <c r="G48" s="130">
        <v>0</v>
      </c>
      <c r="H48" s="130">
        <v>0</v>
      </c>
      <c r="I48" s="126">
        <v>0</v>
      </c>
      <c r="J48" s="194">
        <v>0</v>
      </c>
      <c r="K48" s="260" t="s">
        <v>240</v>
      </c>
      <c r="L48" s="68"/>
      <c r="M48" s="68"/>
      <c r="N48" s="68"/>
      <c r="O48" s="68"/>
      <c r="P48" s="68"/>
      <c r="Q48" s="68"/>
      <c r="R48" s="68"/>
      <c r="S48" s="68"/>
    </row>
    <row r="49" spans="2:19" ht="21.95" customHeight="1" thickTop="1" thickBot="1" x14ac:dyDescent="0.3">
      <c r="B49" s="132">
        <v>9</v>
      </c>
      <c r="C49" s="133" t="s">
        <v>51</v>
      </c>
      <c r="D49" s="168">
        <v>1</v>
      </c>
      <c r="E49" s="169">
        <v>2</v>
      </c>
      <c r="F49" s="169">
        <v>1</v>
      </c>
      <c r="G49" s="169">
        <v>0</v>
      </c>
      <c r="H49" s="169">
        <v>0</v>
      </c>
      <c r="I49" s="170">
        <v>0</v>
      </c>
      <c r="J49" s="171">
        <v>4</v>
      </c>
      <c r="L49" s="68"/>
      <c r="M49" s="68"/>
      <c r="N49" s="68"/>
      <c r="O49" s="68"/>
      <c r="P49" s="68"/>
      <c r="Q49" s="68"/>
      <c r="R49" s="68"/>
      <c r="S49" s="68"/>
    </row>
    <row r="50" spans="2:19" ht="21.95" customHeight="1" thickTop="1" x14ac:dyDescent="0.25">
      <c r="B50" s="124">
        <v>90</v>
      </c>
      <c r="C50" s="125" t="s">
        <v>52</v>
      </c>
      <c r="D50" s="193">
        <v>1</v>
      </c>
      <c r="E50" s="149">
        <v>1</v>
      </c>
      <c r="F50" s="149">
        <v>0</v>
      </c>
      <c r="G50" s="130">
        <v>0</v>
      </c>
      <c r="H50" s="130">
        <v>0</v>
      </c>
      <c r="I50" s="126">
        <v>0</v>
      </c>
      <c r="J50" s="194">
        <v>2</v>
      </c>
      <c r="K50" s="260" t="s">
        <v>241</v>
      </c>
      <c r="L50" s="68"/>
      <c r="M50" s="68"/>
      <c r="N50" s="68"/>
      <c r="O50" s="68"/>
      <c r="P50" s="68"/>
      <c r="Q50" s="68"/>
      <c r="R50" s="68"/>
      <c r="S50" s="68"/>
    </row>
    <row r="51" spans="2:19" ht="21.95" customHeight="1" x14ac:dyDescent="0.25">
      <c r="B51" s="124">
        <v>91</v>
      </c>
      <c r="C51" s="125" t="s">
        <v>53</v>
      </c>
      <c r="D51" s="193">
        <v>0</v>
      </c>
      <c r="E51" s="149">
        <v>0</v>
      </c>
      <c r="F51" s="149">
        <v>0</v>
      </c>
      <c r="G51" s="130">
        <v>0</v>
      </c>
      <c r="H51" s="130">
        <v>0</v>
      </c>
      <c r="I51" s="126">
        <v>0</v>
      </c>
      <c r="J51" s="194">
        <v>0</v>
      </c>
      <c r="K51" s="260" t="s">
        <v>242</v>
      </c>
      <c r="L51" s="68"/>
      <c r="M51" s="68"/>
      <c r="N51" s="68"/>
      <c r="O51" s="68"/>
      <c r="P51" s="68"/>
      <c r="Q51" s="68"/>
      <c r="R51" s="68"/>
      <c r="S51" s="68"/>
    </row>
    <row r="52" spans="2:19" ht="21.95" customHeight="1" x14ac:dyDescent="0.25">
      <c r="B52" s="124">
        <v>92</v>
      </c>
      <c r="C52" s="125" t="s">
        <v>54</v>
      </c>
      <c r="D52" s="193">
        <v>0</v>
      </c>
      <c r="E52" s="149">
        <v>0</v>
      </c>
      <c r="F52" s="149">
        <v>0</v>
      </c>
      <c r="G52" s="130">
        <v>0</v>
      </c>
      <c r="H52" s="130">
        <v>0</v>
      </c>
      <c r="I52" s="126">
        <v>0</v>
      </c>
      <c r="J52" s="194">
        <v>0</v>
      </c>
      <c r="K52" s="260" t="s">
        <v>243</v>
      </c>
      <c r="L52" s="68"/>
      <c r="M52" s="68"/>
      <c r="N52" s="68"/>
      <c r="O52" s="68"/>
      <c r="P52" s="68"/>
      <c r="Q52" s="68"/>
      <c r="R52" s="68"/>
      <c r="S52" s="68"/>
    </row>
    <row r="53" spans="2:19" ht="21.95" customHeight="1" thickBot="1" x14ac:dyDescent="0.3">
      <c r="B53" s="124">
        <v>99</v>
      </c>
      <c r="C53" s="125" t="s">
        <v>55</v>
      </c>
      <c r="D53" s="193">
        <v>0</v>
      </c>
      <c r="E53" s="149">
        <v>1</v>
      </c>
      <c r="F53" s="149">
        <v>1</v>
      </c>
      <c r="G53" s="130">
        <v>0</v>
      </c>
      <c r="H53" s="130">
        <v>0</v>
      </c>
      <c r="I53" s="126">
        <v>0</v>
      </c>
      <c r="J53" s="194">
        <v>2</v>
      </c>
      <c r="K53" s="260" t="s">
        <v>244</v>
      </c>
      <c r="L53" s="68"/>
      <c r="M53" s="68"/>
      <c r="N53" s="68"/>
      <c r="O53" s="68"/>
      <c r="P53" s="68"/>
      <c r="Q53" s="68"/>
      <c r="R53" s="68"/>
      <c r="S53" s="68"/>
    </row>
    <row r="54" spans="2:19" ht="21.95" customHeight="1" thickTop="1" thickBot="1" x14ac:dyDescent="0.3">
      <c r="B54" s="132">
        <v>10</v>
      </c>
      <c r="C54" s="133" t="s">
        <v>56</v>
      </c>
      <c r="D54" s="168">
        <v>0</v>
      </c>
      <c r="E54" s="169">
        <v>0</v>
      </c>
      <c r="F54" s="169">
        <v>0</v>
      </c>
      <c r="G54" s="169">
        <v>0</v>
      </c>
      <c r="H54" s="169">
        <v>0</v>
      </c>
      <c r="I54" s="170">
        <v>0</v>
      </c>
      <c r="J54" s="171">
        <v>0</v>
      </c>
      <c r="L54" s="68"/>
      <c r="M54" s="68"/>
      <c r="N54" s="68"/>
      <c r="O54" s="68"/>
      <c r="P54" s="68"/>
      <c r="Q54" s="68"/>
      <c r="R54" s="68"/>
      <c r="S54" s="68"/>
    </row>
    <row r="55" spans="2:19" ht="21.95" customHeight="1" thickTop="1" x14ac:dyDescent="0.25">
      <c r="B55" s="124">
        <v>100</v>
      </c>
      <c r="C55" s="125" t="s">
        <v>57</v>
      </c>
      <c r="D55" s="193">
        <v>0</v>
      </c>
      <c r="E55" s="149">
        <v>0</v>
      </c>
      <c r="F55" s="149">
        <v>0</v>
      </c>
      <c r="G55" s="130">
        <v>0</v>
      </c>
      <c r="H55" s="130">
        <v>0</v>
      </c>
      <c r="I55" s="126">
        <v>0</v>
      </c>
      <c r="J55" s="194">
        <v>0</v>
      </c>
      <c r="K55" s="260" t="s">
        <v>245</v>
      </c>
      <c r="L55" s="68"/>
      <c r="M55" s="68"/>
      <c r="N55" s="68"/>
      <c r="O55" s="68"/>
      <c r="P55" s="68"/>
      <c r="Q55" s="68"/>
      <c r="R55" s="68"/>
      <c r="S55" s="68"/>
    </row>
    <row r="56" spans="2:19" ht="21.95" customHeight="1" x14ac:dyDescent="0.25">
      <c r="B56" s="124">
        <v>101</v>
      </c>
      <c r="C56" s="125" t="s">
        <v>58</v>
      </c>
      <c r="D56" s="193">
        <v>0</v>
      </c>
      <c r="E56" s="149">
        <v>0</v>
      </c>
      <c r="F56" s="149">
        <v>0</v>
      </c>
      <c r="G56" s="130">
        <v>0</v>
      </c>
      <c r="H56" s="130">
        <v>0</v>
      </c>
      <c r="I56" s="126">
        <v>0</v>
      </c>
      <c r="J56" s="194">
        <v>0</v>
      </c>
      <c r="K56" s="260" t="s">
        <v>246</v>
      </c>
      <c r="L56" s="68"/>
      <c r="M56" s="68"/>
      <c r="N56" s="68"/>
      <c r="O56" s="68"/>
      <c r="P56" s="68"/>
      <c r="Q56" s="68"/>
      <c r="R56" s="68"/>
      <c r="S56" s="68"/>
    </row>
    <row r="57" spans="2:19" ht="21.95" customHeight="1" x14ac:dyDescent="0.25">
      <c r="B57" s="124">
        <v>102</v>
      </c>
      <c r="C57" s="125" t="s">
        <v>59</v>
      </c>
      <c r="D57" s="193">
        <v>0</v>
      </c>
      <c r="E57" s="149">
        <v>0</v>
      </c>
      <c r="F57" s="149">
        <v>0</v>
      </c>
      <c r="G57" s="130">
        <v>0</v>
      </c>
      <c r="H57" s="130">
        <v>0</v>
      </c>
      <c r="I57" s="126">
        <v>0</v>
      </c>
      <c r="J57" s="194">
        <v>0</v>
      </c>
      <c r="K57" s="260" t="s">
        <v>247</v>
      </c>
      <c r="L57" s="68"/>
      <c r="M57" s="68"/>
      <c r="N57" s="68"/>
      <c r="O57" s="68"/>
      <c r="P57" s="68"/>
      <c r="Q57" s="68"/>
      <c r="R57" s="68"/>
      <c r="S57" s="68"/>
    </row>
    <row r="58" spans="2:19" ht="21.95" customHeight="1" x14ac:dyDescent="0.25">
      <c r="B58" s="124">
        <v>103</v>
      </c>
      <c r="C58" s="125" t="s">
        <v>60</v>
      </c>
      <c r="D58" s="193">
        <v>0</v>
      </c>
      <c r="E58" s="149">
        <v>0</v>
      </c>
      <c r="F58" s="149">
        <v>0</v>
      </c>
      <c r="G58" s="130">
        <v>0</v>
      </c>
      <c r="H58" s="130">
        <v>0</v>
      </c>
      <c r="I58" s="126">
        <v>0</v>
      </c>
      <c r="J58" s="194">
        <v>0</v>
      </c>
      <c r="K58" s="260" t="s">
        <v>248</v>
      </c>
      <c r="L58" s="68"/>
      <c r="M58" s="68"/>
      <c r="N58" s="68"/>
      <c r="O58" s="68"/>
      <c r="P58" s="68"/>
      <c r="Q58" s="68"/>
      <c r="R58" s="68"/>
      <c r="S58" s="68"/>
    </row>
    <row r="59" spans="2:19" ht="21.95" customHeight="1" thickBot="1" x14ac:dyDescent="0.3">
      <c r="B59" s="124">
        <v>109</v>
      </c>
      <c r="C59" s="125" t="s">
        <v>61</v>
      </c>
      <c r="D59" s="193">
        <v>0</v>
      </c>
      <c r="E59" s="149">
        <v>0</v>
      </c>
      <c r="F59" s="149">
        <v>0</v>
      </c>
      <c r="G59" s="130">
        <v>0</v>
      </c>
      <c r="H59" s="130">
        <v>0</v>
      </c>
      <c r="I59" s="126">
        <v>0</v>
      </c>
      <c r="J59" s="194">
        <v>0</v>
      </c>
      <c r="K59" s="260" t="s">
        <v>249</v>
      </c>
      <c r="L59" s="68"/>
      <c r="M59" s="68"/>
      <c r="N59" s="68"/>
      <c r="O59" s="68"/>
      <c r="P59" s="68"/>
      <c r="Q59" s="68"/>
      <c r="R59" s="68"/>
      <c r="S59" s="68"/>
    </row>
    <row r="60" spans="2:19" ht="21.95" customHeight="1" thickTop="1" thickBot="1" x14ac:dyDescent="0.3">
      <c r="B60" s="132">
        <v>11</v>
      </c>
      <c r="C60" s="133" t="s">
        <v>62</v>
      </c>
      <c r="D60" s="168">
        <v>3</v>
      </c>
      <c r="E60" s="169">
        <v>39</v>
      </c>
      <c r="F60" s="169">
        <v>8</v>
      </c>
      <c r="G60" s="169">
        <v>22</v>
      </c>
      <c r="H60" s="169">
        <v>1</v>
      </c>
      <c r="I60" s="170">
        <v>7</v>
      </c>
      <c r="J60" s="171">
        <v>80</v>
      </c>
      <c r="L60" s="68"/>
      <c r="M60" s="68"/>
      <c r="N60" s="68"/>
      <c r="O60" s="68"/>
      <c r="P60" s="68"/>
      <c r="Q60" s="68"/>
      <c r="R60" s="68"/>
      <c r="S60" s="68"/>
    </row>
    <row r="61" spans="2:19" ht="21.95" customHeight="1" thickTop="1" x14ac:dyDescent="0.25">
      <c r="B61" s="124">
        <v>110</v>
      </c>
      <c r="C61" s="125" t="s">
        <v>63</v>
      </c>
      <c r="D61" s="193">
        <v>2</v>
      </c>
      <c r="E61" s="149">
        <v>14</v>
      </c>
      <c r="F61" s="149">
        <v>2</v>
      </c>
      <c r="G61" s="130">
        <v>10</v>
      </c>
      <c r="H61" s="130">
        <v>1</v>
      </c>
      <c r="I61" s="126">
        <v>2</v>
      </c>
      <c r="J61" s="194">
        <v>31</v>
      </c>
      <c r="K61" s="260" t="s">
        <v>250</v>
      </c>
      <c r="L61" s="68"/>
      <c r="M61" s="68"/>
      <c r="N61" s="68"/>
      <c r="O61" s="68"/>
      <c r="P61" s="68"/>
      <c r="Q61" s="68"/>
      <c r="R61" s="68"/>
      <c r="S61" s="68"/>
    </row>
    <row r="62" spans="2:19" ht="21.95" customHeight="1" x14ac:dyDescent="0.25">
      <c r="B62" s="124">
        <v>111</v>
      </c>
      <c r="C62" s="125" t="s">
        <v>64</v>
      </c>
      <c r="D62" s="193">
        <v>0</v>
      </c>
      <c r="E62" s="149">
        <v>11</v>
      </c>
      <c r="F62" s="149">
        <v>4</v>
      </c>
      <c r="G62" s="130">
        <v>6</v>
      </c>
      <c r="H62" s="130">
        <v>0</v>
      </c>
      <c r="I62" s="126">
        <v>4</v>
      </c>
      <c r="J62" s="194">
        <v>25</v>
      </c>
      <c r="K62" s="260" t="s">
        <v>251</v>
      </c>
      <c r="L62" s="68"/>
      <c r="M62" s="68"/>
      <c r="N62" s="68"/>
      <c r="O62" s="68"/>
      <c r="P62" s="68"/>
      <c r="Q62" s="68"/>
      <c r="R62" s="68"/>
      <c r="S62" s="68"/>
    </row>
    <row r="63" spans="2:19" ht="21.95" customHeight="1" x14ac:dyDescent="0.25">
      <c r="B63" s="124">
        <v>112</v>
      </c>
      <c r="C63" s="125" t="s">
        <v>65</v>
      </c>
      <c r="D63" s="193">
        <v>1</v>
      </c>
      <c r="E63" s="149">
        <v>11</v>
      </c>
      <c r="F63" s="149">
        <v>2</v>
      </c>
      <c r="G63" s="130">
        <v>6</v>
      </c>
      <c r="H63" s="130">
        <v>0</v>
      </c>
      <c r="I63" s="126">
        <v>0</v>
      </c>
      <c r="J63" s="194">
        <v>20</v>
      </c>
      <c r="K63" s="260" t="s">
        <v>252</v>
      </c>
      <c r="L63" s="68"/>
      <c r="M63" s="68"/>
      <c r="N63" s="68"/>
      <c r="O63" s="68"/>
      <c r="P63" s="68"/>
      <c r="Q63" s="68"/>
      <c r="R63" s="68"/>
      <c r="S63" s="68"/>
    </row>
    <row r="64" spans="2:19" ht="21.95" customHeight="1" x14ac:dyDescent="0.25">
      <c r="B64" s="124">
        <v>119</v>
      </c>
      <c r="C64" s="125" t="s">
        <v>66</v>
      </c>
      <c r="D64" s="193">
        <v>0</v>
      </c>
      <c r="E64" s="149">
        <v>3</v>
      </c>
      <c r="F64" s="149">
        <v>0</v>
      </c>
      <c r="G64" s="130">
        <v>0</v>
      </c>
      <c r="H64" s="130">
        <v>0</v>
      </c>
      <c r="I64" s="126">
        <v>1</v>
      </c>
      <c r="J64" s="194">
        <v>4</v>
      </c>
      <c r="K64" s="260" t="s">
        <v>253</v>
      </c>
      <c r="L64" s="68"/>
      <c r="M64" s="68"/>
      <c r="N64" s="68"/>
      <c r="O64" s="68"/>
      <c r="P64" s="68"/>
      <c r="Q64" s="68"/>
      <c r="R64" s="68"/>
      <c r="S64" s="68"/>
    </row>
    <row r="65" spans="2:19" ht="21.95" customHeight="1" thickBot="1" x14ac:dyDescent="0.3">
      <c r="B65" s="124">
        <v>120</v>
      </c>
      <c r="C65" s="125" t="s">
        <v>67</v>
      </c>
      <c r="D65" s="193">
        <v>3</v>
      </c>
      <c r="E65" s="195">
        <v>390</v>
      </c>
      <c r="F65" s="149">
        <v>59</v>
      </c>
      <c r="G65" s="130">
        <v>133</v>
      </c>
      <c r="H65" s="130">
        <v>4</v>
      </c>
      <c r="I65" s="126">
        <v>66</v>
      </c>
      <c r="J65" s="194">
        <v>655</v>
      </c>
      <c r="K65" s="260" t="s">
        <v>254</v>
      </c>
      <c r="L65" s="68"/>
      <c r="M65" s="68"/>
      <c r="N65" s="68"/>
      <c r="O65" s="68"/>
      <c r="P65" s="68"/>
      <c r="Q65" s="68"/>
      <c r="R65" s="68"/>
      <c r="S65" s="68"/>
    </row>
    <row r="66" spans="2:19" ht="21.95" customHeight="1" thickTop="1" thickBot="1" x14ac:dyDescent="0.3">
      <c r="B66" s="132">
        <v>999</v>
      </c>
      <c r="C66" s="133" t="s">
        <v>91</v>
      </c>
      <c r="D66" s="168">
        <v>1</v>
      </c>
      <c r="E66" s="169">
        <v>23</v>
      </c>
      <c r="F66" s="169">
        <v>5</v>
      </c>
      <c r="G66" s="169">
        <v>6</v>
      </c>
      <c r="H66" s="169">
        <v>0</v>
      </c>
      <c r="I66" s="170">
        <v>5</v>
      </c>
      <c r="J66" s="171">
        <v>40</v>
      </c>
      <c r="K66" s="260" t="s">
        <v>255</v>
      </c>
      <c r="L66" s="68"/>
      <c r="M66" s="68"/>
      <c r="N66" s="68"/>
      <c r="O66" s="68"/>
      <c r="P66" s="68"/>
      <c r="Q66" s="68"/>
      <c r="R66" s="68"/>
      <c r="S66" s="68"/>
    </row>
    <row r="67" spans="2:19" ht="21.95" customHeight="1" thickTop="1" thickBot="1" x14ac:dyDescent="0.3">
      <c r="B67" s="263" t="s">
        <v>69</v>
      </c>
      <c r="C67" s="264" t="s">
        <v>68</v>
      </c>
      <c r="D67" s="153">
        <v>204</v>
      </c>
      <c r="E67" s="196">
        <v>3680</v>
      </c>
      <c r="F67" s="143">
        <v>779</v>
      </c>
      <c r="G67" s="143">
        <v>1646</v>
      </c>
      <c r="H67" s="143">
        <v>43</v>
      </c>
      <c r="I67" s="139">
        <v>721</v>
      </c>
      <c r="J67" s="174">
        <v>7073</v>
      </c>
      <c r="K67" s="261" t="s">
        <v>90</v>
      </c>
      <c r="L67" s="68"/>
      <c r="M67" s="68"/>
      <c r="N67" s="68"/>
      <c r="O67" s="68"/>
      <c r="P67" s="68"/>
      <c r="Q67" s="68"/>
      <c r="R67" s="68"/>
      <c r="S67" s="68"/>
    </row>
    <row r="68" spans="2:19" ht="15.75" thickTop="1" x14ac:dyDescent="0.25">
      <c r="B68" s="93"/>
      <c r="C68" s="70"/>
      <c r="D68" s="71"/>
      <c r="E68" s="71"/>
      <c r="F68" s="71"/>
      <c r="G68" s="71"/>
      <c r="H68" s="71"/>
      <c r="I68" s="71"/>
      <c r="J68" s="71"/>
    </row>
    <row r="69" spans="2:19" hidden="1" x14ac:dyDescent="0.25">
      <c r="B69" s="83" t="s">
        <v>79</v>
      </c>
      <c r="C69" s="83"/>
      <c r="D69" s="83"/>
      <c r="E69" s="83"/>
      <c r="F69" s="83"/>
      <c r="G69" s="83"/>
      <c r="H69" s="83"/>
      <c r="I69" s="83"/>
      <c r="J69" s="83"/>
    </row>
    <row r="70" spans="2:19" x14ac:dyDescent="0.25">
      <c r="B70" s="81"/>
      <c r="C70" s="81"/>
      <c r="D70" s="89"/>
      <c r="E70" s="89"/>
      <c r="F70" s="89"/>
      <c r="G70" s="89"/>
      <c r="H70" s="89"/>
      <c r="I70" s="89"/>
      <c r="J70" s="89"/>
    </row>
    <row r="71" spans="2:19" x14ac:dyDescent="0.25">
      <c r="B71" s="81"/>
      <c r="C71" s="81"/>
      <c r="D71" s="81"/>
      <c r="E71" s="81"/>
      <c r="F71" s="81"/>
      <c r="G71" s="81"/>
      <c r="H71" s="81"/>
      <c r="I71" s="81"/>
      <c r="J71" s="81"/>
    </row>
  </sheetData>
  <mergeCells count="11">
    <mergeCell ref="B67:C67"/>
    <mergeCell ref="B2:J2"/>
    <mergeCell ref="B3:B5"/>
    <mergeCell ref="C3:C5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S73"/>
  <sheetViews>
    <sheetView topLeftCell="A2" zoomScale="80" zoomScaleNormal="80" workbookViewId="0">
      <selection activeCell="B2" sqref="B2:J2"/>
    </sheetView>
  </sheetViews>
  <sheetFormatPr defaultColWidth="9.140625" defaultRowHeight="15" x14ac:dyDescent="0.25"/>
  <cols>
    <col min="1" max="1" width="4.7109375" style="67" customWidth="1"/>
    <col min="2" max="2" width="13.7109375" style="67" customWidth="1"/>
    <col min="3" max="3" width="90.7109375" style="67" customWidth="1"/>
    <col min="4" max="5" width="13.7109375" style="67" customWidth="1"/>
    <col min="6" max="6" width="13.7109375" style="98" customWidth="1"/>
    <col min="7" max="10" width="13.7109375" style="67" customWidth="1"/>
    <col min="11" max="11" width="9.140625" style="259"/>
    <col min="12" max="16384" width="9.140625" style="67"/>
  </cols>
  <sheetData>
    <row r="1" spans="2:19" ht="15.75" thickBot="1" x14ac:dyDescent="0.3"/>
    <row r="2" spans="2:19" ht="25.15" customHeight="1" thickTop="1" thickBot="1" x14ac:dyDescent="0.3">
      <c r="B2" s="283" t="s">
        <v>340</v>
      </c>
      <c r="C2" s="284"/>
      <c r="D2" s="284"/>
      <c r="E2" s="284"/>
      <c r="F2" s="284"/>
      <c r="G2" s="284"/>
      <c r="H2" s="284"/>
      <c r="I2" s="284"/>
      <c r="J2" s="292"/>
    </row>
    <row r="3" spans="2:19" ht="25.15" customHeight="1" thickTop="1" x14ac:dyDescent="0.25">
      <c r="B3" s="266" t="s">
        <v>2</v>
      </c>
      <c r="C3" s="269" t="s">
        <v>84</v>
      </c>
      <c r="D3" s="278" t="s">
        <v>298</v>
      </c>
      <c r="E3" s="323" t="s">
        <v>300</v>
      </c>
      <c r="F3" s="323" t="s">
        <v>301</v>
      </c>
      <c r="G3" s="323" t="s">
        <v>304</v>
      </c>
      <c r="H3" s="323" t="s">
        <v>302</v>
      </c>
      <c r="I3" s="279" t="s">
        <v>303</v>
      </c>
      <c r="J3" s="274" t="s">
        <v>69</v>
      </c>
    </row>
    <row r="4" spans="2:19" ht="25.15" customHeight="1" thickBot="1" x14ac:dyDescent="0.3">
      <c r="B4" s="267"/>
      <c r="C4" s="270"/>
      <c r="D4" s="322"/>
      <c r="E4" s="324"/>
      <c r="F4" s="324"/>
      <c r="G4" s="324"/>
      <c r="H4" s="324"/>
      <c r="I4" s="288"/>
      <c r="J4" s="276"/>
    </row>
    <row r="5" spans="2:19" ht="21.95" customHeight="1" thickTop="1" thickBot="1" x14ac:dyDescent="0.3">
      <c r="B5" s="268"/>
      <c r="C5" s="271"/>
      <c r="D5" s="164" t="s">
        <v>5</v>
      </c>
      <c r="E5" s="165" t="s">
        <v>5</v>
      </c>
      <c r="F5" s="165" t="s">
        <v>5</v>
      </c>
      <c r="G5" s="165" t="s">
        <v>5</v>
      </c>
      <c r="H5" s="165" t="s">
        <v>5</v>
      </c>
      <c r="I5" s="191" t="s">
        <v>5</v>
      </c>
      <c r="J5" s="192" t="s">
        <v>5</v>
      </c>
    </row>
    <row r="6" spans="2:19" ht="21.95" customHeight="1" thickTop="1" thickBot="1" x14ac:dyDescent="0.3">
      <c r="B6" s="156">
        <v>0</v>
      </c>
      <c r="C6" s="167" t="s">
        <v>7</v>
      </c>
      <c r="D6" s="214">
        <f>'26.1.7'!D6/'26.1.7'!D$67</f>
        <v>0.22058823529411764</v>
      </c>
      <c r="E6" s="215">
        <f>'26.1.7'!E6/'26.1.7'!E$67</f>
        <v>5.6521739130434782E-2</v>
      </c>
      <c r="F6" s="215">
        <f>'26.1.7'!F6/'26.1.7'!F$67</f>
        <v>3.3376123234916559E-2</v>
      </c>
      <c r="G6" s="215">
        <f>'26.1.7'!G6/'26.1.7'!G$67</f>
        <v>4.8602673147023087E-2</v>
      </c>
      <c r="H6" s="215">
        <f>'26.1.7'!H6/'26.1.7'!H$67</f>
        <v>4.6511627906976744E-2</v>
      </c>
      <c r="I6" s="254">
        <f>'26.1.7'!I6/'26.1.7'!I$67</f>
        <v>2.7739251040221916E-2</v>
      </c>
      <c r="J6" s="253">
        <f>'26.1.7'!J6/'26.1.7'!J$67</f>
        <v>5.3866817474904564E-2</v>
      </c>
      <c r="K6" s="260" t="s">
        <v>206</v>
      </c>
      <c r="L6" s="68"/>
      <c r="M6" s="68"/>
      <c r="N6" s="68"/>
      <c r="O6" s="68"/>
      <c r="P6" s="68"/>
      <c r="Q6" s="68"/>
      <c r="R6" s="68"/>
      <c r="S6" s="68"/>
    </row>
    <row r="7" spans="2:19" ht="21.95" customHeight="1" thickTop="1" thickBot="1" x14ac:dyDescent="0.3">
      <c r="B7" s="114" t="s">
        <v>8</v>
      </c>
      <c r="C7" s="115" t="s">
        <v>9</v>
      </c>
      <c r="D7" s="214">
        <f>SUM(D8:D12)</f>
        <v>0.2107843137254902</v>
      </c>
      <c r="E7" s="215">
        <f t="shared" ref="E7:J7" si="0">SUM(E8:E12)</f>
        <v>0.37391304347826088</v>
      </c>
      <c r="F7" s="215">
        <f t="shared" si="0"/>
        <v>0.41976893453145053</v>
      </c>
      <c r="G7" s="215">
        <f t="shared" si="0"/>
        <v>0.43620899149453218</v>
      </c>
      <c r="H7" s="215">
        <f t="shared" si="0"/>
        <v>0.46511627906976744</v>
      </c>
      <c r="I7" s="254">
        <f t="shared" si="0"/>
        <v>0.40915395284327322</v>
      </c>
      <c r="J7" s="253">
        <f t="shared" si="0"/>
        <v>0.39290258730383143</v>
      </c>
      <c r="L7" s="68"/>
      <c r="M7" s="68"/>
      <c r="N7" s="68"/>
      <c r="O7" s="68"/>
      <c r="P7" s="68"/>
      <c r="Q7" s="68"/>
      <c r="R7" s="68"/>
      <c r="S7" s="68"/>
    </row>
    <row r="8" spans="2:19" ht="21.95" customHeight="1" thickTop="1" x14ac:dyDescent="0.25">
      <c r="B8" s="124">
        <v>10</v>
      </c>
      <c r="C8" s="125" t="s">
        <v>10</v>
      </c>
      <c r="D8" s="218">
        <f>'26.1.7'!D8/'26.1.7'!D$67</f>
        <v>3.9215686274509803E-2</v>
      </c>
      <c r="E8" s="219">
        <f>'26.1.7'!E8/'26.1.7'!E$67</f>
        <v>2.4456521739130436E-2</v>
      </c>
      <c r="F8" s="219">
        <f>'26.1.7'!F8/'26.1.7'!F$67</f>
        <v>3.2092426187419767E-2</v>
      </c>
      <c r="G8" s="220">
        <f>'26.1.7'!G8/'26.1.7'!G$67</f>
        <v>3.5844471445929525E-2</v>
      </c>
      <c r="H8" s="220">
        <f>'26.1.7'!H8/'26.1.7'!H$67</f>
        <v>0</v>
      </c>
      <c r="I8" s="221">
        <f>'26.1.7'!I8/'26.1.7'!I$67</f>
        <v>3.6061026352288486E-2</v>
      </c>
      <c r="J8" s="222">
        <f>'26.1.7'!J8/'26.1.7'!J$67</f>
        <v>2.940760639049908E-2</v>
      </c>
      <c r="K8" s="260" t="s">
        <v>207</v>
      </c>
      <c r="L8" s="68"/>
      <c r="M8" s="68"/>
      <c r="N8" s="68"/>
      <c r="O8" s="68"/>
      <c r="P8" s="68"/>
      <c r="Q8" s="68"/>
      <c r="R8" s="68"/>
      <c r="S8" s="68"/>
    </row>
    <row r="9" spans="2:19" ht="21.95" customHeight="1" x14ac:dyDescent="0.25">
      <c r="B9" s="124">
        <v>11</v>
      </c>
      <c r="C9" s="125" t="s">
        <v>11</v>
      </c>
      <c r="D9" s="218">
        <f>'26.1.7'!D9/'26.1.7'!D$67</f>
        <v>0.14705882352941177</v>
      </c>
      <c r="E9" s="219">
        <f>'26.1.7'!E9/'26.1.7'!E$67</f>
        <v>0.32173913043478258</v>
      </c>
      <c r="F9" s="219">
        <f>'26.1.7'!F9/'26.1.7'!F$67</f>
        <v>0.35173299101412064</v>
      </c>
      <c r="G9" s="220">
        <f>'26.1.7'!G9/'26.1.7'!G$67</f>
        <v>0.36877278250303769</v>
      </c>
      <c r="H9" s="220">
        <f>'26.1.7'!H9/'26.1.7'!H$67</f>
        <v>0.46511627906976744</v>
      </c>
      <c r="I9" s="221">
        <f>'26.1.7'!I9/'26.1.7'!I$67</f>
        <v>0.34812760055478503</v>
      </c>
      <c r="J9" s="222">
        <f>'26.1.7'!J9/'26.1.7'!J$67</f>
        <v>0.33451152269192702</v>
      </c>
      <c r="K9" s="260" t="s">
        <v>208</v>
      </c>
      <c r="L9" s="68"/>
      <c r="M9" s="68"/>
      <c r="N9" s="68"/>
      <c r="O9" s="68"/>
      <c r="P9" s="68"/>
      <c r="Q9" s="68"/>
      <c r="R9" s="68"/>
      <c r="S9" s="68"/>
    </row>
    <row r="10" spans="2:19" ht="21.95" customHeight="1" x14ac:dyDescent="0.25">
      <c r="B10" s="124">
        <v>12</v>
      </c>
      <c r="C10" s="125" t="s">
        <v>12</v>
      </c>
      <c r="D10" s="218">
        <f>'26.1.7'!D10/'26.1.7'!D$67</f>
        <v>1.4705882352941176E-2</v>
      </c>
      <c r="E10" s="219">
        <f>'26.1.7'!E10/'26.1.7'!E$67</f>
        <v>2.1739130434782608E-2</v>
      </c>
      <c r="F10" s="219">
        <f>'26.1.7'!F10/'26.1.7'!F$67</f>
        <v>3.0808729139922979E-2</v>
      </c>
      <c r="G10" s="220">
        <f>'26.1.7'!G10/'26.1.7'!G$67</f>
        <v>2.6123936816524911E-2</v>
      </c>
      <c r="H10" s="220">
        <f>'26.1.7'!H10/'26.1.7'!H$67</f>
        <v>0</v>
      </c>
      <c r="I10" s="221">
        <f>'26.1.7'!I10/'26.1.7'!I$67</f>
        <v>1.8030513176144243E-2</v>
      </c>
      <c r="J10" s="222">
        <f>'26.1.7'!J10/'26.1.7'!J$67</f>
        <v>2.3045383854093032E-2</v>
      </c>
      <c r="K10" s="260" t="s">
        <v>209</v>
      </c>
      <c r="L10" s="68"/>
      <c r="M10" s="68"/>
      <c r="N10" s="68"/>
      <c r="O10" s="68"/>
      <c r="P10" s="68"/>
      <c r="Q10" s="68"/>
      <c r="R10" s="68"/>
      <c r="S10" s="68"/>
    </row>
    <row r="11" spans="2:19" ht="21.95" customHeight="1" x14ac:dyDescent="0.25">
      <c r="B11" s="124">
        <v>13</v>
      </c>
      <c r="C11" s="125" t="s">
        <v>13</v>
      </c>
      <c r="D11" s="218">
        <f>'26.1.7'!D11/'26.1.7'!D$67</f>
        <v>0</v>
      </c>
      <c r="E11" s="219">
        <f>'26.1.7'!E11/'26.1.7'!E$67</f>
        <v>5.4347826086956522E-4</v>
      </c>
      <c r="F11" s="219">
        <f>'26.1.7'!F11/'26.1.7'!F$67</f>
        <v>0</v>
      </c>
      <c r="G11" s="220">
        <f>'26.1.7'!G11/'26.1.7'!G$67</f>
        <v>0</v>
      </c>
      <c r="H11" s="220">
        <f>'26.1.7'!H11/'26.1.7'!H$67</f>
        <v>0</v>
      </c>
      <c r="I11" s="221">
        <f>'26.1.7'!I11/'26.1.7'!I$67</f>
        <v>0</v>
      </c>
      <c r="J11" s="222">
        <f>'26.1.7'!J11/'26.1.7'!J$67</f>
        <v>2.8276544606249118E-4</v>
      </c>
      <c r="K11" s="260" t="s">
        <v>210</v>
      </c>
      <c r="L11" s="68"/>
      <c r="M11" s="68"/>
      <c r="N11" s="68"/>
      <c r="O11" s="68"/>
      <c r="P11" s="68"/>
      <c r="Q11" s="68"/>
      <c r="R11" s="68"/>
      <c r="S11" s="68"/>
    </row>
    <row r="12" spans="2:19" ht="21.95" customHeight="1" thickBot="1" x14ac:dyDescent="0.3">
      <c r="B12" s="124">
        <v>19</v>
      </c>
      <c r="C12" s="125" t="s">
        <v>14</v>
      </c>
      <c r="D12" s="218">
        <f>'26.1.7'!D12/'26.1.7'!D$67</f>
        <v>9.8039215686274508E-3</v>
      </c>
      <c r="E12" s="219">
        <f>'26.1.7'!E12/'26.1.7'!E$67</f>
        <v>5.434782608695652E-3</v>
      </c>
      <c r="F12" s="219">
        <f>'26.1.7'!F12/'26.1.7'!F$67</f>
        <v>5.1347881899871627E-3</v>
      </c>
      <c r="G12" s="220">
        <f>'26.1.7'!G12/'26.1.7'!G$67</f>
        <v>5.4678007290400975E-3</v>
      </c>
      <c r="H12" s="220">
        <f>'26.1.7'!H12/'26.1.7'!H$67</f>
        <v>0</v>
      </c>
      <c r="I12" s="221">
        <f>'26.1.7'!I12/'26.1.7'!I$67</f>
        <v>6.9348127600554789E-3</v>
      </c>
      <c r="J12" s="222">
        <f>'26.1.7'!J12/'26.1.7'!J$67</f>
        <v>5.6553089212498233E-3</v>
      </c>
      <c r="K12" s="260" t="s">
        <v>211</v>
      </c>
      <c r="L12" s="68"/>
      <c r="M12" s="68"/>
      <c r="N12" s="68"/>
      <c r="O12" s="68"/>
      <c r="P12" s="68"/>
      <c r="Q12" s="68"/>
      <c r="R12" s="68"/>
      <c r="S12" s="68"/>
    </row>
    <row r="13" spans="2:19" ht="21.95" customHeight="1" thickTop="1" thickBot="1" x14ac:dyDescent="0.3">
      <c r="B13" s="132">
        <v>2</v>
      </c>
      <c r="C13" s="133" t="s">
        <v>15</v>
      </c>
      <c r="D13" s="214">
        <f>SUM(D14:D17)</f>
        <v>0.10294117647058823</v>
      </c>
      <c r="E13" s="215">
        <f t="shared" ref="E13:J13" si="1">SUM(E14:E17)</f>
        <v>0.11114130434782608</v>
      </c>
      <c r="F13" s="215">
        <f t="shared" si="1"/>
        <v>0.10141206675224647</v>
      </c>
      <c r="G13" s="215">
        <f t="shared" si="1"/>
        <v>9.9027946537059555E-2</v>
      </c>
      <c r="H13" s="215">
        <f t="shared" si="1"/>
        <v>0.20930232558139533</v>
      </c>
      <c r="I13" s="216">
        <f t="shared" si="1"/>
        <v>0.11234396671289876</v>
      </c>
      <c r="J13" s="217">
        <f t="shared" si="1"/>
        <v>0.10773363494980914</v>
      </c>
      <c r="L13" s="68"/>
      <c r="M13" s="68"/>
      <c r="N13" s="68"/>
      <c r="O13" s="68"/>
      <c r="P13" s="68"/>
      <c r="Q13" s="68"/>
      <c r="R13" s="68"/>
      <c r="S13" s="68"/>
    </row>
    <row r="14" spans="2:19" ht="21.95" customHeight="1" thickTop="1" x14ac:dyDescent="0.25">
      <c r="B14" s="124">
        <v>20</v>
      </c>
      <c r="C14" s="125" t="s">
        <v>16</v>
      </c>
      <c r="D14" s="218">
        <f>'26.1.7'!D14/'26.1.7'!D$67</f>
        <v>9.8039215686274508E-3</v>
      </c>
      <c r="E14" s="219">
        <f>'26.1.7'!E14/'26.1.7'!E$67</f>
        <v>4.5652173913043478E-2</v>
      </c>
      <c r="F14" s="219">
        <f>'26.1.7'!F14/'26.1.7'!F$67</f>
        <v>3.5943517329910142E-2</v>
      </c>
      <c r="G14" s="220">
        <f>'26.1.7'!G14/'26.1.7'!G$67</f>
        <v>4.0097205346294046E-2</v>
      </c>
      <c r="H14" s="220">
        <f>'26.1.7'!H14/'26.1.7'!H$67</f>
        <v>9.3023255813953487E-2</v>
      </c>
      <c r="I14" s="221">
        <f>'26.1.7'!I14/'26.1.7'!I$67</f>
        <v>5.8252427184466021E-2</v>
      </c>
      <c r="J14" s="222">
        <f>'26.1.7'!J14/'26.1.7'!J$67</f>
        <v>4.3828644139686131E-2</v>
      </c>
      <c r="K14" s="260" t="s">
        <v>212</v>
      </c>
      <c r="L14" s="68"/>
      <c r="M14" s="68"/>
      <c r="N14" s="68"/>
      <c r="O14" s="68"/>
      <c r="P14" s="68"/>
      <c r="Q14" s="68"/>
      <c r="R14" s="68"/>
      <c r="S14" s="68"/>
    </row>
    <row r="15" spans="2:19" ht="21.95" customHeight="1" x14ac:dyDescent="0.25">
      <c r="B15" s="124">
        <v>21</v>
      </c>
      <c r="C15" s="125" t="s">
        <v>17</v>
      </c>
      <c r="D15" s="218">
        <f>'26.1.7'!D15/'26.1.7'!D$67</f>
        <v>9.3137254901960786E-2</v>
      </c>
      <c r="E15" s="219">
        <f>'26.1.7'!E15/'26.1.7'!E$67</f>
        <v>6.0054347826086957E-2</v>
      </c>
      <c r="F15" s="219">
        <f>'26.1.7'!F15/'26.1.7'!F$67</f>
        <v>6.1617458279845959E-2</v>
      </c>
      <c r="G15" s="220">
        <f>'26.1.7'!G15/'26.1.7'!G$67</f>
        <v>5.2855407047387608E-2</v>
      </c>
      <c r="H15" s="220">
        <f>'26.1.7'!H15/'26.1.7'!H$67</f>
        <v>0.11627906976744186</v>
      </c>
      <c r="I15" s="221">
        <f>'26.1.7'!I15/'26.1.7'!I$67</f>
        <v>4.7156726768377254E-2</v>
      </c>
      <c r="J15" s="222">
        <f>'26.1.7'!J15/'26.1.7'!J$67</f>
        <v>5.8532447334935671E-2</v>
      </c>
      <c r="K15" s="260" t="s">
        <v>213</v>
      </c>
      <c r="L15" s="68"/>
      <c r="M15" s="68"/>
      <c r="N15" s="68"/>
      <c r="O15" s="68"/>
      <c r="P15" s="68"/>
      <c r="Q15" s="68"/>
      <c r="R15" s="68"/>
      <c r="S15" s="68"/>
    </row>
    <row r="16" spans="2:19" ht="21.95" customHeight="1" x14ac:dyDescent="0.25">
      <c r="B16" s="124">
        <v>22</v>
      </c>
      <c r="C16" s="125" t="s">
        <v>18</v>
      </c>
      <c r="D16" s="218">
        <f>'26.1.7'!D16/'26.1.7'!D$67</f>
        <v>0</v>
      </c>
      <c r="E16" s="219">
        <f>'26.1.7'!E16/'26.1.7'!E$67</f>
        <v>1.0869565217391304E-3</v>
      </c>
      <c r="F16" s="219">
        <f>'26.1.7'!F16/'26.1.7'!F$67</f>
        <v>1.2836970474967907E-3</v>
      </c>
      <c r="G16" s="220">
        <f>'26.1.7'!G16/'26.1.7'!G$67</f>
        <v>6.0753341433778852E-4</v>
      </c>
      <c r="H16" s="220">
        <f>'26.1.7'!H16/'26.1.7'!H$67</f>
        <v>0</v>
      </c>
      <c r="I16" s="221">
        <f>'26.1.7'!I16/'26.1.7'!I$67</f>
        <v>0</v>
      </c>
      <c r="J16" s="222">
        <f>'26.1.7'!J16/'26.1.7'!J$67</f>
        <v>8.4829633818747348E-4</v>
      </c>
      <c r="K16" s="260" t="s">
        <v>214</v>
      </c>
      <c r="L16" s="68"/>
      <c r="M16" s="68"/>
      <c r="N16" s="68"/>
      <c r="O16" s="68"/>
      <c r="P16" s="68"/>
      <c r="Q16" s="68"/>
      <c r="R16" s="68"/>
      <c r="S16" s="68"/>
    </row>
    <row r="17" spans="2:19" ht="21.95" customHeight="1" thickBot="1" x14ac:dyDescent="0.3">
      <c r="B17" s="124">
        <v>29</v>
      </c>
      <c r="C17" s="125" t="s">
        <v>19</v>
      </c>
      <c r="D17" s="218">
        <f>'26.1.7'!D17/'26.1.7'!D$67</f>
        <v>0</v>
      </c>
      <c r="E17" s="219">
        <f>'26.1.7'!E17/'26.1.7'!E$67</f>
        <v>4.3478260869565218E-3</v>
      </c>
      <c r="F17" s="219">
        <f>'26.1.7'!F17/'26.1.7'!F$67</f>
        <v>2.5673940949935813E-3</v>
      </c>
      <c r="G17" s="220">
        <f>'26.1.7'!G17/'26.1.7'!G$67</f>
        <v>5.4678007290400975E-3</v>
      </c>
      <c r="H17" s="220">
        <f>'26.1.7'!H17/'26.1.7'!H$67</f>
        <v>0</v>
      </c>
      <c r="I17" s="221">
        <f>'26.1.7'!I17/'26.1.7'!I$67</f>
        <v>6.9348127600554789E-3</v>
      </c>
      <c r="J17" s="222">
        <f>'26.1.7'!J17/'26.1.7'!J$67</f>
        <v>4.5242471369998588E-3</v>
      </c>
      <c r="K17" s="260" t="s">
        <v>215</v>
      </c>
      <c r="L17" s="68"/>
      <c r="M17" s="68"/>
      <c r="N17" s="68"/>
      <c r="O17" s="68"/>
      <c r="P17" s="68"/>
      <c r="Q17" s="68"/>
      <c r="R17" s="68"/>
      <c r="S17" s="68"/>
    </row>
    <row r="18" spans="2:19" ht="21.95" customHeight="1" thickTop="1" thickBot="1" x14ac:dyDescent="0.3">
      <c r="B18" s="132">
        <v>3</v>
      </c>
      <c r="C18" s="133" t="s">
        <v>20</v>
      </c>
      <c r="D18" s="214">
        <f>SUM(D19:D22)</f>
        <v>0.41666666666666669</v>
      </c>
      <c r="E18" s="215">
        <f t="shared" ref="E18:J18" si="2">SUM(E19:E22)</f>
        <v>0.26141304347826089</v>
      </c>
      <c r="F18" s="215">
        <f t="shared" si="2"/>
        <v>0.27214377406931967</v>
      </c>
      <c r="G18" s="215">
        <f t="shared" si="2"/>
        <v>0.25091130012150664</v>
      </c>
      <c r="H18" s="215">
        <f t="shared" si="2"/>
        <v>9.3023255813953487E-2</v>
      </c>
      <c r="I18" s="216">
        <f t="shared" si="2"/>
        <v>0.2565880721220527</v>
      </c>
      <c r="J18" s="217">
        <f t="shared" si="2"/>
        <v>0.26311324756114801</v>
      </c>
      <c r="L18" s="68"/>
      <c r="M18" s="68"/>
      <c r="N18" s="68"/>
      <c r="O18" s="68"/>
      <c r="P18" s="68"/>
      <c r="Q18" s="68"/>
      <c r="R18" s="68"/>
      <c r="S18" s="68"/>
    </row>
    <row r="19" spans="2:19" ht="21.95" customHeight="1" thickTop="1" x14ac:dyDescent="0.25">
      <c r="B19" s="124">
        <v>30</v>
      </c>
      <c r="C19" s="125" t="s">
        <v>21</v>
      </c>
      <c r="D19" s="218">
        <f>'26.1.7'!D19/'26.1.7'!D$67</f>
        <v>9.8039215686274508E-3</v>
      </c>
      <c r="E19" s="219">
        <f>'26.1.7'!E19/'26.1.7'!E$67</f>
        <v>0.11195652173913044</v>
      </c>
      <c r="F19" s="219">
        <f>'26.1.7'!F19/'26.1.7'!F$67</f>
        <v>0.12708600770218229</v>
      </c>
      <c r="G19" s="220">
        <f>'26.1.7'!G19/'26.1.7'!G$67</f>
        <v>0.11968408262454434</v>
      </c>
      <c r="H19" s="220">
        <f>'26.1.7'!H19/'26.1.7'!H$67</f>
        <v>4.6511627906976744E-2</v>
      </c>
      <c r="I19" s="221">
        <f>'26.1.7'!I19/'26.1.7'!I$67</f>
        <v>0.13314840499306518</v>
      </c>
      <c r="J19" s="222">
        <f>'26.1.7'!J19/'26.1.7'!J$67</f>
        <v>0.11423724020924643</v>
      </c>
      <c r="K19" s="260" t="s">
        <v>216</v>
      </c>
      <c r="L19" s="68"/>
      <c r="M19" s="68"/>
      <c r="N19" s="68"/>
      <c r="O19" s="68"/>
      <c r="P19" s="68"/>
      <c r="Q19" s="68"/>
      <c r="R19" s="68"/>
      <c r="S19" s="68"/>
    </row>
    <row r="20" spans="2:19" ht="21.95" customHeight="1" x14ac:dyDescent="0.25">
      <c r="B20" s="124">
        <v>31</v>
      </c>
      <c r="C20" s="125" t="s">
        <v>22</v>
      </c>
      <c r="D20" s="218">
        <f>'26.1.7'!D20/'26.1.7'!D$67</f>
        <v>0</v>
      </c>
      <c r="E20" s="219">
        <f>'26.1.7'!E20/'26.1.7'!E$67</f>
        <v>1.3315217391304347E-2</v>
      </c>
      <c r="F20" s="219">
        <f>'26.1.7'!F20/'26.1.7'!F$67</f>
        <v>1.668806161745828E-2</v>
      </c>
      <c r="G20" s="220">
        <f>'26.1.7'!G20/'26.1.7'!G$67</f>
        <v>1.0328068043742407E-2</v>
      </c>
      <c r="H20" s="220">
        <f>'26.1.7'!H20/'26.1.7'!H$67</f>
        <v>0</v>
      </c>
      <c r="I20" s="221">
        <f>'26.1.7'!I20/'26.1.7'!I$67</f>
        <v>6.9348127600554789E-3</v>
      </c>
      <c r="J20" s="222">
        <f>'26.1.7'!J20/'26.1.7'!J$67</f>
        <v>1.1876148734624628E-2</v>
      </c>
      <c r="K20" s="260" t="s">
        <v>217</v>
      </c>
      <c r="L20" s="68"/>
      <c r="M20" s="68"/>
      <c r="N20" s="68"/>
      <c r="O20" s="68"/>
      <c r="P20" s="68"/>
      <c r="Q20" s="68"/>
      <c r="R20" s="68"/>
      <c r="S20" s="68"/>
    </row>
    <row r="21" spans="2:19" ht="21.95" customHeight="1" x14ac:dyDescent="0.25">
      <c r="B21" s="124">
        <v>32</v>
      </c>
      <c r="C21" s="125" t="s">
        <v>23</v>
      </c>
      <c r="D21" s="218">
        <f>'26.1.7'!D21/'26.1.7'!D$67</f>
        <v>0.39705882352941174</v>
      </c>
      <c r="E21" s="219">
        <f>'26.1.7'!E21/'26.1.7'!E$67</f>
        <v>0.10543478260869565</v>
      </c>
      <c r="F21" s="219">
        <f>'26.1.7'!F21/'26.1.7'!F$67</f>
        <v>0.1116816431322208</v>
      </c>
      <c r="G21" s="220">
        <f>'26.1.7'!G21/'26.1.7'!G$67</f>
        <v>9.2952612393681647E-2</v>
      </c>
      <c r="H21" s="220">
        <f>'26.1.7'!H21/'26.1.7'!H$67</f>
        <v>4.6511627906976744E-2</v>
      </c>
      <c r="I21" s="221">
        <f>'26.1.7'!I21/'26.1.7'!I$67</f>
        <v>8.1830790568654652E-2</v>
      </c>
      <c r="J21" s="222">
        <f>'26.1.7'!J21/'26.1.7'!J$67</f>
        <v>0.1088646967340591</v>
      </c>
      <c r="K21" s="260" t="s">
        <v>218</v>
      </c>
      <c r="L21" s="68"/>
      <c r="M21" s="68"/>
      <c r="N21" s="68"/>
      <c r="O21" s="68"/>
      <c r="P21" s="68"/>
      <c r="Q21" s="68"/>
      <c r="R21" s="68"/>
      <c r="S21" s="68"/>
    </row>
    <row r="22" spans="2:19" ht="21.95" customHeight="1" thickBot="1" x14ac:dyDescent="0.3">
      <c r="B22" s="124">
        <v>39</v>
      </c>
      <c r="C22" s="125" t="s">
        <v>24</v>
      </c>
      <c r="D22" s="218">
        <f>'26.1.7'!D22/'26.1.7'!D$67</f>
        <v>9.8039215686274508E-3</v>
      </c>
      <c r="E22" s="219">
        <f>'26.1.7'!E22/'26.1.7'!E$67</f>
        <v>3.0706521739130434E-2</v>
      </c>
      <c r="F22" s="219">
        <f>'26.1.7'!F22/'26.1.7'!F$67</f>
        <v>1.668806161745828E-2</v>
      </c>
      <c r="G22" s="220">
        <f>'26.1.7'!G22/'26.1.7'!G$67</f>
        <v>2.7946537059538274E-2</v>
      </c>
      <c r="H22" s="220">
        <f>'26.1.7'!H22/'26.1.7'!H$67</f>
        <v>0</v>
      </c>
      <c r="I22" s="221">
        <f>'26.1.7'!I22/'26.1.7'!I$67</f>
        <v>3.4674063800277391E-2</v>
      </c>
      <c r="J22" s="222">
        <f>'26.1.7'!J22/'26.1.7'!J$67</f>
        <v>2.8135161883217869E-2</v>
      </c>
      <c r="K22" s="260" t="s">
        <v>219</v>
      </c>
      <c r="L22" s="68"/>
      <c r="M22" s="68"/>
      <c r="N22" s="68"/>
      <c r="O22" s="68"/>
      <c r="P22" s="68"/>
      <c r="Q22" s="68"/>
      <c r="R22" s="68"/>
      <c r="S22" s="68"/>
    </row>
    <row r="23" spans="2:19" ht="21.95" customHeight="1" thickTop="1" thickBot="1" x14ac:dyDescent="0.3">
      <c r="B23" s="132">
        <v>4</v>
      </c>
      <c r="C23" s="133" t="s">
        <v>25</v>
      </c>
      <c r="D23" s="214">
        <f>D24+D25</f>
        <v>0</v>
      </c>
      <c r="E23" s="215">
        <f t="shared" ref="E23:J23" si="3">E24+E25</f>
        <v>0</v>
      </c>
      <c r="F23" s="215">
        <f t="shared" si="3"/>
        <v>0</v>
      </c>
      <c r="G23" s="215">
        <f t="shared" si="3"/>
        <v>0</v>
      </c>
      <c r="H23" s="215">
        <f t="shared" si="3"/>
        <v>0</v>
      </c>
      <c r="I23" s="216">
        <f t="shared" si="3"/>
        <v>0</v>
      </c>
      <c r="J23" s="217">
        <f t="shared" si="3"/>
        <v>0</v>
      </c>
      <c r="L23" s="68"/>
      <c r="M23" s="68"/>
      <c r="N23" s="68"/>
      <c r="O23" s="68"/>
      <c r="P23" s="68"/>
      <c r="Q23" s="68"/>
      <c r="R23" s="68"/>
      <c r="S23" s="68"/>
    </row>
    <row r="24" spans="2:19" ht="21.95" customHeight="1" thickTop="1" x14ac:dyDescent="0.25">
      <c r="B24" s="124">
        <v>40</v>
      </c>
      <c r="C24" s="125" t="s">
        <v>26</v>
      </c>
      <c r="D24" s="218">
        <f>'26.1.7'!D24/'26.1.7'!D$67</f>
        <v>0</v>
      </c>
      <c r="E24" s="219">
        <f>'26.1.7'!E24/'26.1.7'!E$67</f>
        <v>0</v>
      </c>
      <c r="F24" s="219">
        <f>'26.1.7'!F24/'26.1.7'!F$67</f>
        <v>0</v>
      </c>
      <c r="G24" s="220">
        <f>'26.1.7'!G24/'26.1.7'!G$67</f>
        <v>0</v>
      </c>
      <c r="H24" s="220">
        <f>'26.1.7'!H24/'26.1.7'!H$67</f>
        <v>0</v>
      </c>
      <c r="I24" s="221">
        <f>'26.1.7'!I24/'26.1.7'!I$67</f>
        <v>0</v>
      </c>
      <c r="J24" s="222">
        <f>'26.1.7'!J24/'26.1.7'!J$67</f>
        <v>0</v>
      </c>
      <c r="K24" s="260" t="s">
        <v>220</v>
      </c>
      <c r="L24" s="68"/>
      <c r="M24" s="68"/>
      <c r="N24" s="68"/>
      <c r="O24" s="68"/>
      <c r="P24" s="68"/>
      <c r="Q24" s="68"/>
      <c r="R24" s="68"/>
      <c r="S24" s="68"/>
    </row>
    <row r="25" spans="2:19" ht="21.95" customHeight="1" thickBot="1" x14ac:dyDescent="0.3">
      <c r="B25" s="124">
        <v>41</v>
      </c>
      <c r="C25" s="125" t="s">
        <v>27</v>
      </c>
      <c r="D25" s="218">
        <f>'26.1.7'!D25/'26.1.7'!D$67</f>
        <v>0</v>
      </c>
      <c r="E25" s="219">
        <f>'26.1.7'!E25/'26.1.7'!E$67</f>
        <v>0</v>
      </c>
      <c r="F25" s="219">
        <f>'26.1.7'!F25/'26.1.7'!F$67</f>
        <v>0</v>
      </c>
      <c r="G25" s="220">
        <f>'26.1.7'!G25/'26.1.7'!G$67</f>
        <v>0</v>
      </c>
      <c r="H25" s="220">
        <f>'26.1.7'!H25/'26.1.7'!H$67</f>
        <v>0</v>
      </c>
      <c r="I25" s="221">
        <f>'26.1.7'!I25/'26.1.7'!I$67</f>
        <v>0</v>
      </c>
      <c r="J25" s="222">
        <f>'26.1.7'!J25/'26.1.7'!J$67</f>
        <v>0</v>
      </c>
      <c r="K25" s="260" t="s">
        <v>221</v>
      </c>
      <c r="L25" s="68"/>
      <c r="M25" s="68"/>
      <c r="N25" s="68"/>
      <c r="O25" s="68"/>
      <c r="P25" s="68"/>
      <c r="Q25" s="68"/>
      <c r="R25" s="68"/>
      <c r="S25" s="68"/>
    </row>
    <row r="26" spans="2:19" ht="21.95" customHeight="1" thickTop="1" thickBot="1" x14ac:dyDescent="0.3">
      <c r="B26" s="132">
        <v>5</v>
      </c>
      <c r="C26" s="133" t="s">
        <v>28</v>
      </c>
      <c r="D26" s="214">
        <f>SUM(D27:D32)</f>
        <v>9.8039215686274508E-3</v>
      </c>
      <c r="E26" s="215">
        <f t="shared" ref="E26:J26" si="4">SUM(E27:E32)</f>
        <v>7.1739130434782611E-2</v>
      </c>
      <c r="F26" s="215">
        <f t="shared" si="4"/>
        <v>7.5738125802310638E-2</v>
      </c>
      <c r="G26" s="215">
        <f t="shared" si="4"/>
        <v>6.7436208991494523E-2</v>
      </c>
      <c r="H26" s="215">
        <f t="shared" si="4"/>
        <v>6.9767441860465115E-2</v>
      </c>
      <c r="I26" s="216">
        <f t="shared" si="4"/>
        <v>8.5991678224687923E-2</v>
      </c>
      <c r="J26" s="217">
        <f t="shared" si="4"/>
        <v>7.0832744238654044E-2</v>
      </c>
      <c r="L26" s="68"/>
      <c r="M26" s="68"/>
      <c r="N26" s="68"/>
      <c r="O26" s="68"/>
      <c r="P26" s="68"/>
      <c r="Q26" s="68"/>
      <c r="R26" s="68"/>
      <c r="S26" s="68"/>
    </row>
    <row r="27" spans="2:19" ht="21.95" customHeight="1" thickTop="1" x14ac:dyDescent="0.25">
      <c r="B27" s="124">
        <v>50</v>
      </c>
      <c r="C27" s="125" t="s">
        <v>30</v>
      </c>
      <c r="D27" s="218">
        <f>'26.1.7'!D27/'26.1.7'!D$67</f>
        <v>0</v>
      </c>
      <c r="E27" s="219">
        <f>'26.1.7'!E27/'26.1.7'!E$67</f>
        <v>4.1032608695652173E-2</v>
      </c>
      <c r="F27" s="219">
        <f>'26.1.7'!F27/'26.1.7'!F$67</f>
        <v>4.4929396662387676E-2</v>
      </c>
      <c r="G27" s="220">
        <f>'26.1.7'!G27/'26.1.7'!G$67</f>
        <v>4.0704738760631833E-2</v>
      </c>
      <c r="H27" s="220">
        <f>'26.1.7'!H27/'26.1.7'!H$67</f>
        <v>2.3255813953488372E-2</v>
      </c>
      <c r="I27" s="221">
        <f>'26.1.7'!I27/'26.1.7'!I$67</f>
        <v>5.8252427184466021E-2</v>
      </c>
      <c r="J27" s="222">
        <f>'26.1.7'!J27/'26.1.7'!J$67</f>
        <v>4.1849286017248695E-2</v>
      </c>
      <c r="K27" s="260" t="s">
        <v>222</v>
      </c>
      <c r="L27" s="68"/>
      <c r="M27" s="68"/>
      <c r="N27" s="68"/>
      <c r="O27" s="68"/>
      <c r="P27" s="68"/>
      <c r="Q27" s="68"/>
      <c r="R27" s="68"/>
      <c r="S27" s="68"/>
    </row>
    <row r="28" spans="2:19" ht="21.95" customHeight="1" x14ac:dyDescent="0.25">
      <c r="B28" s="124">
        <v>51</v>
      </c>
      <c r="C28" s="125" t="s">
        <v>30</v>
      </c>
      <c r="D28" s="218">
        <f>'26.1.7'!D28/'26.1.7'!D$67</f>
        <v>9.8039215686274508E-3</v>
      </c>
      <c r="E28" s="219">
        <f>'26.1.7'!E28/'26.1.7'!E$67</f>
        <v>1.2228260869565218E-2</v>
      </c>
      <c r="F28" s="219">
        <f>'26.1.7'!F28/'26.1.7'!F$67</f>
        <v>2.0539152759948651E-2</v>
      </c>
      <c r="G28" s="220">
        <f>'26.1.7'!G28/'26.1.7'!G$67</f>
        <v>1.3973268529769137E-2</v>
      </c>
      <c r="H28" s="220">
        <f>'26.1.7'!H28/'26.1.7'!H$67</f>
        <v>0</v>
      </c>
      <c r="I28" s="221">
        <f>'26.1.7'!I28/'26.1.7'!I$67</f>
        <v>1.6643550624133148E-2</v>
      </c>
      <c r="J28" s="222">
        <f>'26.1.7'!J28/'26.1.7'!J$67</f>
        <v>1.3855506857062067E-2</v>
      </c>
      <c r="K28" s="260" t="s">
        <v>223</v>
      </c>
      <c r="L28" s="68"/>
      <c r="M28" s="68"/>
      <c r="N28" s="68"/>
      <c r="O28" s="68"/>
      <c r="P28" s="68"/>
      <c r="Q28" s="68"/>
      <c r="R28" s="68"/>
      <c r="S28" s="68"/>
    </row>
    <row r="29" spans="2:19" ht="21.95" customHeight="1" x14ac:dyDescent="0.25">
      <c r="B29" s="124">
        <v>52</v>
      </c>
      <c r="C29" s="125" t="s">
        <v>31</v>
      </c>
      <c r="D29" s="218">
        <f>'26.1.7'!D29/'26.1.7'!D$67</f>
        <v>0</v>
      </c>
      <c r="E29" s="219">
        <f>'26.1.7'!E29/'26.1.7'!E$67</f>
        <v>1.358695652173913E-2</v>
      </c>
      <c r="F29" s="219">
        <f>'26.1.7'!F29/'26.1.7'!F$67</f>
        <v>6.4184852374839542E-3</v>
      </c>
      <c r="G29" s="220">
        <f>'26.1.7'!G29/'26.1.7'!G$67</f>
        <v>9.113001215066828E-3</v>
      </c>
      <c r="H29" s="220">
        <f>'26.1.7'!H29/'26.1.7'!H$67</f>
        <v>4.6511627906976744E-2</v>
      </c>
      <c r="I29" s="221">
        <f>'26.1.7'!I29/'26.1.7'!I$67</f>
        <v>4.160887656033287E-3</v>
      </c>
      <c r="J29" s="222">
        <f>'26.1.7'!J29/'26.1.7'!J$67</f>
        <v>1.0603704227343419E-2</v>
      </c>
      <c r="K29" s="260" t="s">
        <v>224</v>
      </c>
      <c r="L29" s="68"/>
      <c r="M29" s="68"/>
      <c r="N29" s="68"/>
      <c r="O29" s="68"/>
      <c r="P29" s="68"/>
      <c r="Q29" s="68"/>
      <c r="R29" s="68"/>
      <c r="S29" s="68"/>
    </row>
    <row r="30" spans="2:19" ht="35.1" customHeight="1" x14ac:dyDescent="0.25">
      <c r="B30" s="124">
        <v>53</v>
      </c>
      <c r="C30" s="125" t="s">
        <v>32</v>
      </c>
      <c r="D30" s="218">
        <f>'26.1.7'!D30/'26.1.7'!D$67</f>
        <v>0</v>
      </c>
      <c r="E30" s="219">
        <f>'26.1.7'!E30/'26.1.7'!E$67</f>
        <v>5.4347826086956522E-4</v>
      </c>
      <c r="F30" s="219">
        <f>'26.1.7'!F30/'26.1.7'!F$67</f>
        <v>0</v>
      </c>
      <c r="G30" s="220">
        <f>'26.1.7'!G30/'26.1.7'!G$67</f>
        <v>0</v>
      </c>
      <c r="H30" s="220">
        <f>'26.1.7'!H30/'26.1.7'!H$67</f>
        <v>0</v>
      </c>
      <c r="I30" s="221">
        <f>'26.1.7'!I30/'26.1.7'!I$67</f>
        <v>1.3869625520110957E-3</v>
      </c>
      <c r="J30" s="222">
        <f>'26.1.7'!J30/'26.1.7'!J$67</f>
        <v>4.2414816909373674E-4</v>
      </c>
      <c r="K30" s="260" t="s">
        <v>225</v>
      </c>
      <c r="L30" s="68"/>
      <c r="M30" s="68"/>
      <c r="N30" s="68"/>
      <c r="O30" s="68"/>
      <c r="P30" s="68"/>
      <c r="Q30" s="68"/>
      <c r="R30" s="68"/>
      <c r="S30" s="68"/>
    </row>
    <row r="31" spans="2:19" ht="21.95" customHeight="1" x14ac:dyDescent="0.25">
      <c r="B31" s="124">
        <v>54</v>
      </c>
      <c r="C31" s="125" t="s">
        <v>33</v>
      </c>
      <c r="D31" s="218">
        <f>'26.1.7'!D31/'26.1.7'!D$67</f>
        <v>0</v>
      </c>
      <c r="E31" s="219">
        <f>'26.1.7'!E31/'26.1.7'!E$67</f>
        <v>0</v>
      </c>
      <c r="F31" s="219">
        <f>'26.1.7'!F31/'26.1.7'!F$67</f>
        <v>0</v>
      </c>
      <c r="G31" s="220">
        <f>'26.1.7'!G31/'26.1.7'!G$67</f>
        <v>0</v>
      </c>
      <c r="H31" s="220">
        <f>'26.1.7'!H31/'26.1.7'!H$67</f>
        <v>0</v>
      </c>
      <c r="I31" s="221">
        <f>'26.1.7'!I31/'26.1.7'!I$67</f>
        <v>0</v>
      </c>
      <c r="J31" s="222">
        <f>'26.1.7'!J31/'26.1.7'!J$67</f>
        <v>0</v>
      </c>
      <c r="K31" s="260" t="s">
        <v>226</v>
      </c>
      <c r="L31" s="68"/>
      <c r="M31" s="68"/>
      <c r="N31" s="68"/>
      <c r="O31" s="68"/>
      <c r="P31" s="68"/>
      <c r="Q31" s="68"/>
      <c r="R31" s="68"/>
      <c r="S31" s="68"/>
    </row>
    <row r="32" spans="2:19" ht="21.95" customHeight="1" thickBot="1" x14ac:dyDescent="0.3">
      <c r="B32" s="124">
        <v>59</v>
      </c>
      <c r="C32" s="125" t="s">
        <v>34</v>
      </c>
      <c r="D32" s="218">
        <f>'26.1.7'!D32/'26.1.7'!D$67</f>
        <v>0</v>
      </c>
      <c r="E32" s="219">
        <f>'26.1.7'!E32/'26.1.7'!E$67</f>
        <v>4.3478260869565218E-3</v>
      </c>
      <c r="F32" s="219">
        <f>'26.1.7'!F32/'26.1.7'!F$67</f>
        <v>3.8510911424903724E-3</v>
      </c>
      <c r="G32" s="220">
        <f>'26.1.7'!G32/'26.1.7'!G$67</f>
        <v>3.6452004860267314E-3</v>
      </c>
      <c r="H32" s="220">
        <f>'26.1.7'!H32/'26.1.7'!H$67</f>
        <v>0</v>
      </c>
      <c r="I32" s="221">
        <f>'26.1.7'!I32/'26.1.7'!I$67</f>
        <v>5.5478502080443829E-3</v>
      </c>
      <c r="J32" s="222">
        <f>'26.1.7'!J32/'26.1.7'!J$67</f>
        <v>4.1000989679061215E-3</v>
      </c>
      <c r="K32" s="260" t="s">
        <v>227</v>
      </c>
      <c r="L32" s="68"/>
      <c r="M32" s="68"/>
      <c r="N32" s="68"/>
      <c r="O32" s="68"/>
      <c r="P32" s="68"/>
      <c r="Q32" s="68"/>
      <c r="R32" s="68"/>
      <c r="S32" s="68"/>
    </row>
    <row r="33" spans="2:19" ht="21.95" customHeight="1" thickTop="1" thickBot="1" x14ac:dyDescent="0.3">
      <c r="B33" s="132">
        <v>6</v>
      </c>
      <c r="C33" s="133" t="s">
        <v>35</v>
      </c>
      <c r="D33" s="214">
        <f>SUM(D34:D38)</f>
        <v>0</v>
      </c>
      <c r="E33" s="215">
        <f t="shared" ref="E33:J33" si="5">SUM(E34:E38)</f>
        <v>8.1521739130434789E-4</v>
      </c>
      <c r="F33" s="215">
        <f t="shared" si="5"/>
        <v>0</v>
      </c>
      <c r="G33" s="215">
        <f t="shared" si="5"/>
        <v>0</v>
      </c>
      <c r="H33" s="215">
        <f t="shared" si="5"/>
        <v>0</v>
      </c>
      <c r="I33" s="216">
        <f t="shared" si="5"/>
        <v>0</v>
      </c>
      <c r="J33" s="217">
        <f t="shared" si="5"/>
        <v>4.2414816909373679E-4</v>
      </c>
      <c r="L33" s="68"/>
      <c r="M33" s="68"/>
      <c r="N33" s="68"/>
      <c r="O33" s="68"/>
      <c r="P33" s="68"/>
      <c r="Q33" s="68"/>
      <c r="R33" s="68"/>
      <c r="S33" s="68"/>
    </row>
    <row r="34" spans="2:19" ht="21.95" customHeight="1" thickTop="1" x14ac:dyDescent="0.25">
      <c r="B34" s="124">
        <v>60</v>
      </c>
      <c r="C34" s="125" t="s">
        <v>74</v>
      </c>
      <c r="D34" s="218">
        <f>'26.1.7'!D34/'26.1.7'!D$67</f>
        <v>0</v>
      </c>
      <c r="E34" s="219">
        <f>'26.1.7'!E34/'26.1.7'!E$67</f>
        <v>0</v>
      </c>
      <c r="F34" s="219">
        <f>'26.1.7'!F34/'26.1.7'!F$67</f>
        <v>0</v>
      </c>
      <c r="G34" s="220">
        <f>'26.1.7'!G34/'26.1.7'!G$67</f>
        <v>0</v>
      </c>
      <c r="H34" s="220">
        <f>'26.1.7'!H34/'26.1.7'!H$67</f>
        <v>0</v>
      </c>
      <c r="I34" s="221">
        <f>'26.1.7'!I34/'26.1.7'!I$67</f>
        <v>0</v>
      </c>
      <c r="J34" s="222">
        <f>'26.1.7'!J34/'26.1.7'!J$67</f>
        <v>0</v>
      </c>
      <c r="K34" s="260" t="s">
        <v>228</v>
      </c>
      <c r="L34" s="68"/>
      <c r="M34" s="68"/>
      <c r="N34" s="68"/>
      <c r="O34" s="68"/>
      <c r="P34" s="68"/>
      <c r="Q34" s="68"/>
      <c r="R34" s="68"/>
      <c r="S34" s="68"/>
    </row>
    <row r="35" spans="2:19" ht="21.95" customHeight="1" x14ac:dyDescent="0.25">
      <c r="B35" s="124">
        <v>61</v>
      </c>
      <c r="C35" s="125" t="s">
        <v>37</v>
      </c>
      <c r="D35" s="218">
        <f>'26.1.7'!D35/'26.1.7'!D$67</f>
        <v>0</v>
      </c>
      <c r="E35" s="219">
        <f>'26.1.7'!E35/'26.1.7'!E$67</f>
        <v>5.4347826086956522E-4</v>
      </c>
      <c r="F35" s="219">
        <f>'26.1.7'!F35/'26.1.7'!F$67</f>
        <v>0</v>
      </c>
      <c r="G35" s="220">
        <f>'26.1.7'!G35/'26.1.7'!G$67</f>
        <v>0</v>
      </c>
      <c r="H35" s="220">
        <f>'26.1.7'!H35/'26.1.7'!H$67</f>
        <v>0</v>
      </c>
      <c r="I35" s="221">
        <f>'26.1.7'!I35/'26.1.7'!I$67</f>
        <v>0</v>
      </c>
      <c r="J35" s="222">
        <f>'26.1.7'!J35/'26.1.7'!J$67</f>
        <v>2.8276544606249118E-4</v>
      </c>
      <c r="K35" s="260" t="s">
        <v>229</v>
      </c>
      <c r="L35" s="68"/>
      <c r="M35" s="68"/>
      <c r="N35" s="68"/>
      <c r="O35" s="68"/>
      <c r="P35" s="68"/>
      <c r="Q35" s="68"/>
      <c r="R35" s="68"/>
      <c r="S35" s="68"/>
    </row>
    <row r="36" spans="2:19" ht="21.95" customHeight="1" x14ac:dyDescent="0.25">
      <c r="B36" s="124">
        <v>62</v>
      </c>
      <c r="C36" s="125" t="s">
        <v>38</v>
      </c>
      <c r="D36" s="218">
        <f>'26.1.7'!D36/'26.1.7'!D$67</f>
        <v>0</v>
      </c>
      <c r="E36" s="219">
        <f>'26.1.7'!E36/'26.1.7'!E$67</f>
        <v>0</v>
      </c>
      <c r="F36" s="219">
        <f>'26.1.7'!F36/'26.1.7'!F$67</f>
        <v>0</v>
      </c>
      <c r="G36" s="220">
        <f>'26.1.7'!G36/'26.1.7'!G$67</f>
        <v>0</v>
      </c>
      <c r="H36" s="220">
        <f>'26.1.7'!H36/'26.1.7'!H$67</f>
        <v>0</v>
      </c>
      <c r="I36" s="221">
        <f>'26.1.7'!I36/'26.1.7'!I$67</f>
        <v>0</v>
      </c>
      <c r="J36" s="222">
        <f>'26.1.7'!J36/'26.1.7'!J$67</f>
        <v>0</v>
      </c>
      <c r="K36" s="260" t="s">
        <v>230</v>
      </c>
      <c r="L36" s="68"/>
      <c r="M36" s="68"/>
      <c r="N36" s="68"/>
      <c r="O36" s="68"/>
      <c r="P36" s="68"/>
      <c r="Q36" s="68"/>
      <c r="R36" s="68"/>
      <c r="S36" s="68"/>
    </row>
    <row r="37" spans="2:19" ht="21.95" customHeight="1" x14ac:dyDescent="0.25">
      <c r="B37" s="124">
        <v>63</v>
      </c>
      <c r="C37" s="125" t="s">
        <v>39</v>
      </c>
      <c r="D37" s="218">
        <f>'26.1.7'!D37/'26.1.7'!D$67</f>
        <v>0</v>
      </c>
      <c r="E37" s="219">
        <f>'26.1.7'!E37/'26.1.7'!E$67</f>
        <v>0</v>
      </c>
      <c r="F37" s="219">
        <f>'26.1.7'!F37/'26.1.7'!F$67</f>
        <v>0</v>
      </c>
      <c r="G37" s="220">
        <f>'26.1.7'!G37/'26.1.7'!G$67</f>
        <v>0</v>
      </c>
      <c r="H37" s="220">
        <f>'26.1.7'!H37/'26.1.7'!H$67</f>
        <v>0</v>
      </c>
      <c r="I37" s="221">
        <f>'26.1.7'!I37/'26.1.7'!I$67</f>
        <v>0</v>
      </c>
      <c r="J37" s="222">
        <f>'26.1.7'!J37/'26.1.7'!J$67</f>
        <v>0</v>
      </c>
      <c r="K37" s="260" t="s">
        <v>231</v>
      </c>
      <c r="L37" s="68"/>
      <c r="M37" s="68"/>
      <c r="N37" s="68"/>
      <c r="O37" s="68"/>
      <c r="P37" s="68"/>
      <c r="Q37" s="68"/>
      <c r="R37" s="68"/>
      <c r="S37" s="68"/>
    </row>
    <row r="38" spans="2:19" ht="21.95" customHeight="1" thickBot="1" x14ac:dyDescent="0.3">
      <c r="B38" s="124">
        <v>69</v>
      </c>
      <c r="C38" s="125" t="s">
        <v>40</v>
      </c>
      <c r="D38" s="218">
        <f>'26.1.7'!D38/'26.1.7'!D$67</f>
        <v>0</v>
      </c>
      <c r="E38" s="219">
        <f>'26.1.7'!E38/'26.1.7'!E$67</f>
        <v>2.7173913043478261E-4</v>
      </c>
      <c r="F38" s="219">
        <f>'26.1.7'!F38/'26.1.7'!F$67</f>
        <v>0</v>
      </c>
      <c r="G38" s="220">
        <f>'26.1.7'!G38/'26.1.7'!G$67</f>
        <v>0</v>
      </c>
      <c r="H38" s="220">
        <f>'26.1.7'!H38/'26.1.7'!H$67</f>
        <v>0</v>
      </c>
      <c r="I38" s="221">
        <f>'26.1.7'!I38/'26.1.7'!I$67</f>
        <v>0</v>
      </c>
      <c r="J38" s="222">
        <f>'26.1.7'!J38/'26.1.7'!J$67</f>
        <v>1.4138272303124559E-4</v>
      </c>
      <c r="K38" s="260" t="s">
        <v>232</v>
      </c>
      <c r="L38" s="68"/>
      <c r="M38" s="68"/>
      <c r="N38" s="68"/>
      <c r="O38" s="68"/>
      <c r="P38" s="68"/>
      <c r="Q38" s="68"/>
      <c r="R38" s="68"/>
      <c r="S38" s="68"/>
    </row>
    <row r="39" spans="2:19" ht="21.95" customHeight="1" thickTop="1" thickBot="1" x14ac:dyDescent="0.3">
      <c r="B39" s="132">
        <v>7</v>
      </c>
      <c r="C39" s="133" t="s">
        <v>41</v>
      </c>
      <c r="D39" s="214">
        <f>SUM(D40:D43)</f>
        <v>0</v>
      </c>
      <c r="E39" s="215">
        <f t="shared" ref="E39:J39" si="6">SUM(E40:E43)</f>
        <v>1.0869565217391304E-3</v>
      </c>
      <c r="F39" s="215">
        <f t="shared" si="6"/>
        <v>3.851091142490372E-3</v>
      </c>
      <c r="G39" s="215">
        <f t="shared" si="6"/>
        <v>0</v>
      </c>
      <c r="H39" s="215">
        <f t="shared" si="6"/>
        <v>0</v>
      </c>
      <c r="I39" s="216">
        <f t="shared" si="6"/>
        <v>0</v>
      </c>
      <c r="J39" s="217">
        <f t="shared" si="6"/>
        <v>9.8967906121871915E-4</v>
      </c>
      <c r="L39" s="68"/>
      <c r="M39" s="68"/>
      <c r="N39" s="68"/>
      <c r="O39" s="68"/>
      <c r="P39" s="68"/>
      <c r="Q39" s="68"/>
      <c r="R39" s="68"/>
      <c r="S39" s="68"/>
    </row>
    <row r="40" spans="2:19" ht="21.95" customHeight="1" thickTop="1" x14ac:dyDescent="0.25">
      <c r="B40" s="124">
        <v>70</v>
      </c>
      <c r="C40" s="125" t="s">
        <v>75</v>
      </c>
      <c r="D40" s="218">
        <f>'26.1.7'!D40/'26.1.7'!D$67</f>
        <v>0</v>
      </c>
      <c r="E40" s="219">
        <f>'26.1.7'!E40/'26.1.7'!E$67</f>
        <v>0</v>
      </c>
      <c r="F40" s="219">
        <f>'26.1.7'!F40/'26.1.7'!F$67</f>
        <v>1.2836970474967907E-3</v>
      </c>
      <c r="G40" s="220">
        <f>'26.1.7'!G40/'26.1.7'!G$67</f>
        <v>0</v>
      </c>
      <c r="H40" s="220">
        <f>'26.1.7'!H40/'26.1.7'!H$67</f>
        <v>0</v>
      </c>
      <c r="I40" s="221">
        <f>'26.1.7'!I40/'26.1.7'!I$67</f>
        <v>0</v>
      </c>
      <c r="J40" s="222">
        <f>'26.1.7'!J40/'26.1.7'!J$67</f>
        <v>1.4138272303124559E-4</v>
      </c>
      <c r="K40" s="260" t="s">
        <v>233</v>
      </c>
      <c r="L40" s="68"/>
      <c r="M40" s="68"/>
      <c r="N40" s="68"/>
      <c r="O40" s="68"/>
      <c r="P40" s="68"/>
      <c r="Q40" s="68"/>
      <c r="R40" s="68"/>
      <c r="S40" s="68"/>
    </row>
    <row r="41" spans="2:19" ht="21.95" customHeight="1" x14ac:dyDescent="0.25">
      <c r="B41" s="124">
        <v>71</v>
      </c>
      <c r="C41" s="125" t="s">
        <v>43</v>
      </c>
      <c r="D41" s="218">
        <f>'26.1.7'!D41/'26.1.7'!D$67</f>
        <v>0</v>
      </c>
      <c r="E41" s="219">
        <f>'26.1.7'!E41/'26.1.7'!E$67</f>
        <v>2.7173913043478261E-4</v>
      </c>
      <c r="F41" s="219">
        <f>'26.1.7'!F41/'26.1.7'!F$67</f>
        <v>1.2836970474967907E-3</v>
      </c>
      <c r="G41" s="220">
        <f>'26.1.7'!G41/'26.1.7'!G$67</f>
        <v>0</v>
      </c>
      <c r="H41" s="220">
        <f>'26.1.7'!H41/'26.1.7'!H$67</f>
        <v>0</v>
      </c>
      <c r="I41" s="221">
        <f>'26.1.7'!I41/'26.1.7'!I$67</f>
        <v>0</v>
      </c>
      <c r="J41" s="222">
        <f>'26.1.7'!J41/'26.1.7'!J$67</f>
        <v>2.8276544606249118E-4</v>
      </c>
      <c r="K41" s="260" t="s">
        <v>234</v>
      </c>
      <c r="L41" s="68"/>
      <c r="M41" s="68"/>
      <c r="N41" s="68"/>
      <c r="O41" s="68"/>
      <c r="P41" s="68"/>
      <c r="Q41" s="68"/>
      <c r="R41" s="68"/>
      <c r="S41" s="68"/>
    </row>
    <row r="42" spans="2:19" ht="21.95" customHeight="1" x14ac:dyDescent="0.25">
      <c r="B42" s="124">
        <v>72</v>
      </c>
      <c r="C42" s="125" t="s">
        <v>44</v>
      </c>
      <c r="D42" s="218">
        <f>'26.1.7'!D42/'26.1.7'!D$67</f>
        <v>0</v>
      </c>
      <c r="E42" s="219">
        <f>'26.1.7'!E42/'26.1.7'!E$67</f>
        <v>5.4347826086956522E-4</v>
      </c>
      <c r="F42" s="219">
        <f>'26.1.7'!F42/'26.1.7'!F$67</f>
        <v>0</v>
      </c>
      <c r="G42" s="220">
        <f>'26.1.7'!G42/'26.1.7'!G$67</f>
        <v>0</v>
      </c>
      <c r="H42" s="220">
        <f>'26.1.7'!H42/'26.1.7'!H$67</f>
        <v>0</v>
      </c>
      <c r="I42" s="221">
        <f>'26.1.7'!I42/'26.1.7'!I$67</f>
        <v>0</v>
      </c>
      <c r="J42" s="222">
        <f>'26.1.7'!J42/'26.1.7'!J$67</f>
        <v>2.8276544606249118E-4</v>
      </c>
      <c r="K42" s="260" t="s">
        <v>235</v>
      </c>
      <c r="L42" s="68"/>
      <c r="M42" s="68"/>
      <c r="N42" s="68"/>
      <c r="O42" s="68"/>
      <c r="P42" s="68"/>
      <c r="Q42" s="68"/>
      <c r="R42" s="68"/>
      <c r="S42" s="68"/>
    </row>
    <row r="43" spans="2:19" ht="21.95" customHeight="1" thickBot="1" x14ac:dyDescent="0.3">
      <c r="B43" s="124">
        <v>79</v>
      </c>
      <c r="C43" s="125" t="s">
        <v>45</v>
      </c>
      <c r="D43" s="218">
        <f>'26.1.7'!D43/'26.1.7'!D$67</f>
        <v>0</v>
      </c>
      <c r="E43" s="219">
        <f>'26.1.7'!E43/'26.1.7'!E$67</f>
        <v>2.7173913043478261E-4</v>
      </c>
      <c r="F43" s="219">
        <f>'26.1.7'!F43/'26.1.7'!F$67</f>
        <v>1.2836970474967907E-3</v>
      </c>
      <c r="G43" s="220">
        <f>'26.1.7'!G43/'26.1.7'!G$67</f>
        <v>0</v>
      </c>
      <c r="H43" s="220">
        <f>'26.1.7'!H43/'26.1.7'!H$67</f>
        <v>0</v>
      </c>
      <c r="I43" s="221">
        <f>'26.1.7'!I43/'26.1.7'!I$67</f>
        <v>0</v>
      </c>
      <c r="J43" s="222">
        <f>'26.1.7'!J43/'26.1.7'!J$67</f>
        <v>2.8276544606249118E-4</v>
      </c>
      <c r="K43" s="260" t="s">
        <v>236</v>
      </c>
      <c r="L43" s="68"/>
      <c r="M43" s="68"/>
      <c r="N43" s="68"/>
      <c r="O43" s="68"/>
      <c r="P43" s="68"/>
      <c r="Q43" s="68"/>
      <c r="R43" s="68"/>
      <c r="S43" s="68"/>
    </row>
    <row r="44" spans="2:19" ht="21.95" customHeight="1" thickTop="1" thickBot="1" x14ac:dyDescent="0.3">
      <c r="B44" s="132">
        <v>8</v>
      </c>
      <c r="C44" s="133" t="s">
        <v>46</v>
      </c>
      <c r="D44" s="214">
        <f>SUM(D45:D48)</f>
        <v>0</v>
      </c>
      <c r="E44" s="215">
        <f t="shared" ref="E44:J44" si="7">SUM(E45:E48)</f>
        <v>0</v>
      </c>
      <c r="F44" s="215">
        <f t="shared" si="7"/>
        <v>0</v>
      </c>
      <c r="G44" s="215">
        <f t="shared" si="7"/>
        <v>0</v>
      </c>
      <c r="H44" s="215">
        <f t="shared" si="7"/>
        <v>0</v>
      </c>
      <c r="I44" s="216">
        <f t="shared" si="7"/>
        <v>0</v>
      </c>
      <c r="J44" s="217">
        <f t="shared" si="7"/>
        <v>0</v>
      </c>
      <c r="L44" s="68"/>
      <c r="M44" s="68"/>
      <c r="N44" s="68"/>
      <c r="O44" s="68"/>
      <c r="P44" s="68"/>
      <c r="Q44" s="68"/>
      <c r="R44" s="68"/>
      <c r="S44" s="68"/>
    </row>
    <row r="45" spans="2:19" ht="21.95" customHeight="1" thickTop="1" x14ac:dyDescent="0.25">
      <c r="B45" s="124">
        <v>80</v>
      </c>
      <c r="C45" s="125" t="s">
        <v>76</v>
      </c>
      <c r="D45" s="218">
        <f>'26.1.7'!D45/'26.1.7'!D$67</f>
        <v>0</v>
      </c>
      <c r="E45" s="219">
        <f>'26.1.7'!E45/'26.1.7'!E$67</f>
        <v>0</v>
      </c>
      <c r="F45" s="219">
        <f>'26.1.7'!F45/'26.1.7'!F$67</f>
        <v>0</v>
      </c>
      <c r="G45" s="220">
        <f>'26.1.7'!G45/'26.1.7'!G$67</f>
        <v>0</v>
      </c>
      <c r="H45" s="220">
        <f>'26.1.7'!H45/'26.1.7'!H$67</f>
        <v>0</v>
      </c>
      <c r="I45" s="221">
        <f>'26.1.7'!I45/'26.1.7'!I$67</f>
        <v>0</v>
      </c>
      <c r="J45" s="222">
        <f>'26.1.7'!J45/'26.1.7'!J$67</f>
        <v>0</v>
      </c>
      <c r="K45" s="260" t="s">
        <v>237</v>
      </c>
      <c r="L45" s="68"/>
      <c r="M45" s="68"/>
      <c r="N45" s="68"/>
      <c r="O45" s="68"/>
      <c r="P45" s="68"/>
      <c r="Q45" s="68"/>
      <c r="R45" s="68"/>
      <c r="S45" s="68"/>
    </row>
    <row r="46" spans="2:19" ht="21.95" customHeight="1" x14ac:dyDescent="0.25">
      <c r="B46" s="124">
        <v>81</v>
      </c>
      <c r="C46" s="125" t="s">
        <v>48</v>
      </c>
      <c r="D46" s="218">
        <f>'26.1.7'!D46/'26.1.7'!D$67</f>
        <v>0</v>
      </c>
      <c r="E46" s="219">
        <f>'26.1.7'!E46/'26.1.7'!E$67</f>
        <v>0</v>
      </c>
      <c r="F46" s="219">
        <f>'26.1.7'!F46/'26.1.7'!F$67</f>
        <v>0</v>
      </c>
      <c r="G46" s="220">
        <f>'26.1.7'!G46/'26.1.7'!G$67</f>
        <v>0</v>
      </c>
      <c r="H46" s="220">
        <f>'26.1.7'!H46/'26.1.7'!H$67</f>
        <v>0</v>
      </c>
      <c r="I46" s="221">
        <f>'26.1.7'!I46/'26.1.7'!I$67</f>
        <v>0</v>
      </c>
      <c r="J46" s="222">
        <f>'26.1.7'!J46/'26.1.7'!J$67</f>
        <v>0</v>
      </c>
      <c r="K46" s="260" t="s">
        <v>238</v>
      </c>
      <c r="L46" s="68"/>
      <c r="M46" s="68"/>
      <c r="N46" s="68"/>
      <c r="O46" s="68"/>
      <c r="P46" s="68"/>
      <c r="Q46" s="68"/>
      <c r="R46" s="68"/>
      <c r="S46" s="68"/>
    </row>
    <row r="47" spans="2:19" ht="21.95" customHeight="1" x14ac:dyDescent="0.25">
      <c r="B47" s="124">
        <v>82</v>
      </c>
      <c r="C47" s="125" t="s">
        <v>49</v>
      </c>
      <c r="D47" s="218">
        <f>'26.1.7'!D47/'26.1.7'!D$67</f>
        <v>0</v>
      </c>
      <c r="E47" s="219">
        <f>'26.1.7'!E47/'26.1.7'!E$67</f>
        <v>0</v>
      </c>
      <c r="F47" s="219">
        <f>'26.1.7'!F47/'26.1.7'!F$67</f>
        <v>0</v>
      </c>
      <c r="G47" s="220">
        <f>'26.1.7'!G47/'26.1.7'!G$67</f>
        <v>0</v>
      </c>
      <c r="H47" s="220">
        <f>'26.1.7'!H47/'26.1.7'!H$67</f>
        <v>0</v>
      </c>
      <c r="I47" s="221">
        <f>'26.1.7'!I47/'26.1.7'!I$67</f>
        <v>0</v>
      </c>
      <c r="J47" s="222">
        <f>'26.1.7'!J47/'26.1.7'!J$67</f>
        <v>0</v>
      </c>
      <c r="K47" s="260" t="s">
        <v>239</v>
      </c>
      <c r="L47" s="68"/>
      <c r="M47" s="68"/>
      <c r="N47" s="68"/>
      <c r="O47" s="68"/>
      <c r="P47" s="68"/>
      <c r="Q47" s="68"/>
      <c r="R47" s="68"/>
      <c r="S47" s="68"/>
    </row>
    <row r="48" spans="2:19" ht="21.95" customHeight="1" thickBot="1" x14ac:dyDescent="0.3">
      <c r="B48" s="124">
        <v>89</v>
      </c>
      <c r="C48" s="125" t="s">
        <v>50</v>
      </c>
      <c r="D48" s="218">
        <f>'26.1.7'!D48/'26.1.7'!D$67</f>
        <v>0</v>
      </c>
      <c r="E48" s="219">
        <f>'26.1.7'!E48/'26.1.7'!E$67</f>
        <v>0</v>
      </c>
      <c r="F48" s="219">
        <f>'26.1.7'!F48/'26.1.7'!F$67</f>
        <v>0</v>
      </c>
      <c r="G48" s="220">
        <f>'26.1.7'!G48/'26.1.7'!G$67</f>
        <v>0</v>
      </c>
      <c r="H48" s="220">
        <f>'26.1.7'!H48/'26.1.7'!H$67</f>
        <v>0</v>
      </c>
      <c r="I48" s="221">
        <f>'26.1.7'!I48/'26.1.7'!I$67</f>
        <v>0</v>
      </c>
      <c r="J48" s="222">
        <f>'26.1.7'!J48/'26.1.7'!J$67</f>
        <v>0</v>
      </c>
      <c r="K48" s="260" t="s">
        <v>240</v>
      </c>
      <c r="L48" s="68"/>
      <c r="M48" s="68"/>
      <c r="N48" s="68"/>
      <c r="O48" s="68"/>
      <c r="P48" s="68"/>
      <c r="Q48" s="68"/>
      <c r="R48" s="68"/>
      <c r="S48" s="68"/>
    </row>
    <row r="49" spans="2:19" ht="21.95" customHeight="1" thickTop="1" thickBot="1" x14ac:dyDescent="0.3">
      <c r="B49" s="132">
        <v>9</v>
      </c>
      <c r="C49" s="133" t="s">
        <v>51</v>
      </c>
      <c r="D49" s="214">
        <f>SUM(D50:D53)</f>
        <v>4.9019607843137254E-3</v>
      </c>
      <c r="E49" s="215">
        <f t="shared" ref="E49:J49" si="8">SUM(E50:E53)</f>
        <v>5.4347826086956522E-4</v>
      </c>
      <c r="F49" s="215">
        <f t="shared" si="8"/>
        <v>1.2836970474967907E-3</v>
      </c>
      <c r="G49" s="215">
        <f t="shared" si="8"/>
        <v>0</v>
      </c>
      <c r="H49" s="215">
        <f t="shared" si="8"/>
        <v>0</v>
      </c>
      <c r="I49" s="216">
        <f t="shared" si="8"/>
        <v>0</v>
      </c>
      <c r="J49" s="217">
        <f t="shared" si="8"/>
        <v>5.6553089212498236E-4</v>
      </c>
      <c r="L49" s="68"/>
      <c r="M49" s="68"/>
      <c r="N49" s="68"/>
      <c r="O49" s="68"/>
      <c r="P49" s="68"/>
      <c r="Q49" s="68"/>
      <c r="R49" s="68"/>
      <c r="S49" s="68"/>
    </row>
    <row r="50" spans="2:19" ht="21.95" customHeight="1" thickTop="1" x14ac:dyDescent="0.25">
      <c r="B50" s="124">
        <v>90</v>
      </c>
      <c r="C50" s="125" t="s">
        <v>52</v>
      </c>
      <c r="D50" s="218">
        <f>'26.1.7'!D50/'26.1.7'!D$67</f>
        <v>4.9019607843137254E-3</v>
      </c>
      <c r="E50" s="219">
        <f>'26.1.7'!E50/'26.1.7'!E$67</f>
        <v>2.7173913043478261E-4</v>
      </c>
      <c r="F50" s="219">
        <f>'26.1.7'!F50/'26.1.7'!F$67</f>
        <v>0</v>
      </c>
      <c r="G50" s="220">
        <f>'26.1.7'!G50/'26.1.7'!G$67</f>
        <v>0</v>
      </c>
      <c r="H50" s="220">
        <f>'26.1.7'!H50/'26.1.7'!H$67</f>
        <v>0</v>
      </c>
      <c r="I50" s="221">
        <f>'26.1.7'!I50/'26.1.7'!I$67</f>
        <v>0</v>
      </c>
      <c r="J50" s="222">
        <f>'26.1.7'!J50/'26.1.7'!J$67</f>
        <v>2.8276544606249118E-4</v>
      </c>
      <c r="K50" s="260" t="s">
        <v>241</v>
      </c>
      <c r="L50" s="68"/>
      <c r="M50" s="68"/>
      <c r="N50" s="68"/>
      <c r="O50" s="68"/>
      <c r="P50" s="68"/>
      <c r="Q50" s="68"/>
      <c r="R50" s="68"/>
      <c r="S50" s="68"/>
    </row>
    <row r="51" spans="2:19" ht="21.95" customHeight="1" x14ac:dyDescent="0.25">
      <c r="B51" s="124">
        <v>91</v>
      </c>
      <c r="C51" s="125" t="s">
        <v>53</v>
      </c>
      <c r="D51" s="218">
        <f>'26.1.7'!D51/'26.1.7'!D$67</f>
        <v>0</v>
      </c>
      <c r="E51" s="219">
        <f>'26.1.7'!E51/'26.1.7'!E$67</f>
        <v>0</v>
      </c>
      <c r="F51" s="219">
        <f>'26.1.7'!F51/'26.1.7'!F$67</f>
        <v>0</v>
      </c>
      <c r="G51" s="220">
        <f>'26.1.7'!G51/'26.1.7'!G$67</f>
        <v>0</v>
      </c>
      <c r="H51" s="220">
        <f>'26.1.7'!H51/'26.1.7'!H$67</f>
        <v>0</v>
      </c>
      <c r="I51" s="221">
        <f>'26.1.7'!I51/'26.1.7'!I$67</f>
        <v>0</v>
      </c>
      <c r="J51" s="222">
        <f>'26.1.7'!J51/'26.1.7'!J$67</f>
        <v>0</v>
      </c>
      <c r="K51" s="260" t="s">
        <v>242</v>
      </c>
      <c r="L51" s="68"/>
      <c r="M51" s="68"/>
      <c r="N51" s="68"/>
      <c r="O51" s="68"/>
      <c r="P51" s="68"/>
      <c r="Q51" s="68"/>
      <c r="R51" s="68"/>
      <c r="S51" s="68"/>
    </row>
    <row r="52" spans="2:19" ht="21.95" customHeight="1" x14ac:dyDescent="0.25">
      <c r="B52" s="124">
        <v>92</v>
      </c>
      <c r="C52" s="125" t="s">
        <v>54</v>
      </c>
      <c r="D52" s="218">
        <f>'26.1.7'!D52/'26.1.7'!D$67</f>
        <v>0</v>
      </c>
      <c r="E52" s="219">
        <f>'26.1.7'!E52/'26.1.7'!E$67</f>
        <v>0</v>
      </c>
      <c r="F52" s="219">
        <f>'26.1.7'!F52/'26.1.7'!F$67</f>
        <v>0</v>
      </c>
      <c r="G52" s="220">
        <f>'26.1.7'!G52/'26.1.7'!G$67</f>
        <v>0</v>
      </c>
      <c r="H52" s="220">
        <f>'26.1.7'!H52/'26.1.7'!H$67</f>
        <v>0</v>
      </c>
      <c r="I52" s="221">
        <f>'26.1.7'!I52/'26.1.7'!I$67</f>
        <v>0</v>
      </c>
      <c r="J52" s="222">
        <f>'26.1.7'!J52/'26.1.7'!J$67</f>
        <v>0</v>
      </c>
      <c r="K52" s="260" t="s">
        <v>243</v>
      </c>
      <c r="L52" s="68"/>
      <c r="M52" s="68"/>
      <c r="N52" s="68"/>
      <c r="O52" s="68"/>
      <c r="P52" s="68"/>
      <c r="Q52" s="68"/>
      <c r="R52" s="68"/>
      <c r="S52" s="68"/>
    </row>
    <row r="53" spans="2:19" ht="21.95" customHeight="1" thickBot="1" x14ac:dyDescent="0.3">
      <c r="B53" s="124">
        <v>99</v>
      </c>
      <c r="C53" s="125" t="s">
        <v>55</v>
      </c>
      <c r="D53" s="218">
        <f>'26.1.7'!D53/'26.1.7'!D$67</f>
        <v>0</v>
      </c>
      <c r="E53" s="219">
        <f>'26.1.7'!E53/'26.1.7'!E$67</f>
        <v>2.7173913043478261E-4</v>
      </c>
      <c r="F53" s="219">
        <f>'26.1.7'!F53/'26.1.7'!F$67</f>
        <v>1.2836970474967907E-3</v>
      </c>
      <c r="G53" s="220">
        <f>'26.1.7'!G53/'26.1.7'!G$67</f>
        <v>0</v>
      </c>
      <c r="H53" s="220">
        <f>'26.1.7'!H53/'26.1.7'!H$67</f>
        <v>0</v>
      </c>
      <c r="I53" s="221">
        <f>'26.1.7'!I53/'26.1.7'!I$67</f>
        <v>0</v>
      </c>
      <c r="J53" s="222">
        <f>'26.1.7'!J53/'26.1.7'!J$67</f>
        <v>2.8276544606249118E-4</v>
      </c>
      <c r="K53" s="260" t="s">
        <v>244</v>
      </c>
      <c r="L53" s="68"/>
      <c r="M53" s="68"/>
      <c r="N53" s="68"/>
      <c r="O53" s="68"/>
      <c r="P53" s="68"/>
      <c r="Q53" s="68"/>
      <c r="R53" s="68"/>
      <c r="S53" s="68"/>
    </row>
    <row r="54" spans="2:19" ht="21.95" customHeight="1" thickTop="1" thickBot="1" x14ac:dyDescent="0.3">
      <c r="B54" s="132">
        <v>10</v>
      </c>
      <c r="C54" s="133" t="s">
        <v>56</v>
      </c>
      <c r="D54" s="214">
        <f>SUM(D55:D59)</f>
        <v>0</v>
      </c>
      <c r="E54" s="215">
        <f t="shared" ref="E54:J54" si="9">SUM(E55:E59)</f>
        <v>0</v>
      </c>
      <c r="F54" s="215">
        <f t="shared" si="9"/>
        <v>0</v>
      </c>
      <c r="G54" s="215">
        <f t="shared" si="9"/>
        <v>0</v>
      </c>
      <c r="H54" s="215">
        <f t="shared" si="9"/>
        <v>0</v>
      </c>
      <c r="I54" s="216">
        <f t="shared" si="9"/>
        <v>0</v>
      </c>
      <c r="J54" s="217">
        <f t="shared" si="9"/>
        <v>0</v>
      </c>
      <c r="L54" s="68"/>
      <c r="M54" s="68"/>
      <c r="N54" s="68"/>
      <c r="O54" s="68"/>
      <c r="P54" s="68"/>
      <c r="Q54" s="68"/>
      <c r="R54" s="68"/>
      <c r="S54" s="68"/>
    </row>
    <row r="55" spans="2:19" ht="21.95" customHeight="1" thickTop="1" x14ac:dyDescent="0.25">
      <c r="B55" s="124">
        <v>100</v>
      </c>
      <c r="C55" s="125" t="s">
        <v>57</v>
      </c>
      <c r="D55" s="218">
        <f>'26.1.7'!D55/'26.1.7'!D$67</f>
        <v>0</v>
      </c>
      <c r="E55" s="219">
        <f>'26.1.7'!E55/'26.1.7'!E$67</f>
        <v>0</v>
      </c>
      <c r="F55" s="219">
        <f>'26.1.7'!F55/'26.1.7'!F$67</f>
        <v>0</v>
      </c>
      <c r="G55" s="220">
        <f>'26.1.7'!G55/'26.1.7'!G$67</f>
        <v>0</v>
      </c>
      <c r="H55" s="220">
        <f>'26.1.7'!H55/'26.1.7'!H$67</f>
        <v>0</v>
      </c>
      <c r="I55" s="221">
        <f>'26.1.7'!I55/'26.1.7'!I$67</f>
        <v>0</v>
      </c>
      <c r="J55" s="222">
        <f>'26.1.7'!J55/'26.1.7'!J$67</f>
        <v>0</v>
      </c>
      <c r="K55" s="260" t="s">
        <v>245</v>
      </c>
      <c r="L55" s="68"/>
      <c r="M55" s="68"/>
      <c r="N55" s="68"/>
      <c r="O55" s="68"/>
      <c r="P55" s="68"/>
      <c r="Q55" s="68"/>
      <c r="R55" s="68"/>
      <c r="S55" s="68"/>
    </row>
    <row r="56" spans="2:19" ht="21.95" customHeight="1" x14ac:dyDescent="0.25">
      <c r="B56" s="124">
        <v>101</v>
      </c>
      <c r="C56" s="125" t="s">
        <v>58</v>
      </c>
      <c r="D56" s="218">
        <f>'26.1.7'!D56/'26.1.7'!D$67</f>
        <v>0</v>
      </c>
      <c r="E56" s="219">
        <f>'26.1.7'!E56/'26.1.7'!E$67</f>
        <v>0</v>
      </c>
      <c r="F56" s="219">
        <f>'26.1.7'!F56/'26.1.7'!F$67</f>
        <v>0</v>
      </c>
      <c r="G56" s="220">
        <f>'26.1.7'!G56/'26.1.7'!G$67</f>
        <v>0</v>
      </c>
      <c r="H56" s="220">
        <f>'26.1.7'!H56/'26.1.7'!H$67</f>
        <v>0</v>
      </c>
      <c r="I56" s="221">
        <f>'26.1.7'!I56/'26.1.7'!I$67</f>
        <v>0</v>
      </c>
      <c r="J56" s="222">
        <f>'26.1.7'!J56/'26.1.7'!J$67</f>
        <v>0</v>
      </c>
      <c r="K56" s="260" t="s">
        <v>246</v>
      </c>
      <c r="L56" s="68"/>
      <c r="M56" s="68"/>
      <c r="N56" s="68"/>
      <c r="O56" s="68"/>
      <c r="P56" s="68"/>
      <c r="Q56" s="68"/>
      <c r="R56" s="68"/>
      <c r="S56" s="68"/>
    </row>
    <row r="57" spans="2:19" ht="21.95" customHeight="1" x14ac:dyDescent="0.25">
      <c r="B57" s="124">
        <v>102</v>
      </c>
      <c r="C57" s="125" t="s">
        <v>59</v>
      </c>
      <c r="D57" s="218">
        <f>'26.1.7'!D57/'26.1.7'!D$67</f>
        <v>0</v>
      </c>
      <c r="E57" s="219">
        <f>'26.1.7'!E57/'26.1.7'!E$67</f>
        <v>0</v>
      </c>
      <c r="F57" s="219">
        <f>'26.1.7'!F57/'26.1.7'!F$67</f>
        <v>0</v>
      </c>
      <c r="G57" s="220">
        <f>'26.1.7'!G57/'26.1.7'!G$67</f>
        <v>0</v>
      </c>
      <c r="H57" s="220">
        <f>'26.1.7'!H57/'26.1.7'!H$67</f>
        <v>0</v>
      </c>
      <c r="I57" s="221">
        <f>'26.1.7'!I57/'26.1.7'!I$67</f>
        <v>0</v>
      </c>
      <c r="J57" s="222">
        <f>'26.1.7'!J57/'26.1.7'!J$67</f>
        <v>0</v>
      </c>
      <c r="K57" s="260" t="s">
        <v>247</v>
      </c>
      <c r="L57" s="68"/>
      <c r="M57" s="68"/>
      <c r="N57" s="68"/>
      <c r="O57" s="68"/>
      <c r="P57" s="68"/>
      <c r="Q57" s="68"/>
      <c r="R57" s="68"/>
      <c r="S57" s="68"/>
    </row>
    <row r="58" spans="2:19" ht="21.95" customHeight="1" x14ac:dyDescent="0.25">
      <c r="B58" s="124">
        <v>103</v>
      </c>
      <c r="C58" s="125" t="s">
        <v>60</v>
      </c>
      <c r="D58" s="218">
        <f>'26.1.7'!D58/'26.1.7'!D$67</f>
        <v>0</v>
      </c>
      <c r="E58" s="219">
        <f>'26.1.7'!E58/'26.1.7'!E$67</f>
        <v>0</v>
      </c>
      <c r="F58" s="219">
        <f>'26.1.7'!F58/'26.1.7'!F$67</f>
        <v>0</v>
      </c>
      <c r="G58" s="220">
        <f>'26.1.7'!G58/'26.1.7'!G$67</f>
        <v>0</v>
      </c>
      <c r="H58" s="220">
        <f>'26.1.7'!H58/'26.1.7'!H$67</f>
        <v>0</v>
      </c>
      <c r="I58" s="221">
        <f>'26.1.7'!I58/'26.1.7'!I$67</f>
        <v>0</v>
      </c>
      <c r="J58" s="222">
        <f>'26.1.7'!J58/'26.1.7'!J$67</f>
        <v>0</v>
      </c>
      <c r="K58" s="260" t="s">
        <v>248</v>
      </c>
      <c r="L58" s="68"/>
      <c r="M58" s="68"/>
      <c r="N58" s="68"/>
      <c r="O58" s="68"/>
      <c r="P58" s="68"/>
      <c r="Q58" s="68"/>
      <c r="R58" s="68"/>
      <c r="S58" s="68"/>
    </row>
    <row r="59" spans="2:19" ht="21.95" customHeight="1" thickBot="1" x14ac:dyDescent="0.3">
      <c r="B59" s="124">
        <v>109</v>
      </c>
      <c r="C59" s="125" t="s">
        <v>61</v>
      </c>
      <c r="D59" s="218">
        <f>'26.1.7'!D59/'26.1.7'!D$67</f>
        <v>0</v>
      </c>
      <c r="E59" s="219">
        <f>'26.1.7'!E59/'26.1.7'!E$67</f>
        <v>0</v>
      </c>
      <c r="F59" s="219">
        <f>'26.1.7'!F59/'26.1.7'!F$67</f>
        <v>0</v>
      </c>
      <c r="G59" s="220">
        <f>'26.1.7'!G59/'26.1.7'!G$67</f>
        <v>0</v>
      </c>
      <c r="H59" s="220">
        <f>'26.1.7'!H59/'26.1.7'!H$67</f>
        <v>0</v>
      </c>
      <c r="I59" s="221">
        <f>'26.1.7'!I59/'26.1.7'!I$67</f>
        <v>0</v>
      </c>
      <c r="J59" s="222">
        <f>'26.1.7'!J59/'26.1.7'!J$67</f>
        <v>0</v>
      </c>
      <c r="K59" s="260" t="s">
        <v>249</v>
      </c>
      <c r="L59" s="68"/>
      <c r="M59" s="68"/>
      <c r="N59" s="68"/>
      <c r="O59" s="68"/>
      <c r="P59" s="68"/>
      <c r="Q59" s="68"/>
      <c r="R59" s="68"/>
      <c r="S59" s="68"/>
    </row>
    <row r="60" spans="2:19" ht="21.95" customHeight="1" thickTop="1" thickBot="1" x14ac:dyDescent="0.3">
      <c r="B60" s="132">
        <v>11</v>
      </c>
      <c r="C60" s="133" t="s">
        <v>62</v>
      </c>
      <c r="D60" s="214">
        <f>SUM(D61:D65)</f>
        <v>2.9411764705882353E-2</v>
      </c>
      <c r="E60" s="215">
        <f t="shared" ref="E60:J60" si="10">SUM(E61:E65)</f>
        <v>0.11657608695652175</v>
      </c>
      <c r="F60" s="215">
        <f t="shared" si="10"/>
        <v>8.6007702182284984E-2</v>
      </c>
      <c r="G60" s="215">
        <f t="shared" si="10"/>
        <v>9.4167679222357234E-2</v>
      </c>
      <c r="H60" s="215">
        <f t="shared" si="10"/>
        <v>0.11627906976744186</v>
      </c>
      <c r="I60" s="216">
        <f t="shared" si="10"/>
        <v>0.10124826629680998</v>
      </c>
      <c r="J60" s="217">
        <f t="shared" si="10"/>
        <v>0.1039163014279655</v>
      </c>
      <c r="L60" s="68"/>
      <c r="M60" s="68"/>
      <c r="N60" s="68"/>
      <c r="O60" s="68"/>
      <c r="P60" s="68"/>
      <c r="Q60" s="68"/>
      <c r="R60" s="68"/>
      <c r="S60" s="68"/>
    </row>
    <row r="61" spans="2:19" ht="21.95" customHeight="1" thickTop="1" x14ac:dyDescent="0.25">
      <c r="B61" s="124">
        <v>110</v>
      </c>
      <c r="C61" s="125" t="s">
        <v>63</v>
      </c>
      <c r="D61" s="218">
        <f>'26.1.7'!D61/'26.1.7'!D$67</f>
        <v>9.8039215686274508E-3</v>
      </c>
      <c r="E61" s="219">
        <f>'26.1.7'!E61/'26.1.7'!E$67</f>
        <v>3.8043478260869567E-3</v>
      </c>
      <c r="F61" s="219">
        <f>'26.1.7'!F61/'26.1.7'!F$67</f>
        <v>2.5673940949935813E-3</v>
      </c>
      <c r="G61" s="220">
        <f>'26.1.7'!G61/'26.1.7'!G$67</f>
        <v>6.0753341433778859E-3</v>
      </c>
      <c r="H61" s="220">
        <f>'26.1.7'!H61/'26.1.7'!H$67</f>
        <v>2.3255813953488372E-2</v>
      </c>
      <c r="I61" s="221">
        <f>'26.1.7'!I61/'26.1.7'!I$67</f>
        <v>2.7739251040221915E-3</v>
      </c>
      <c r="J61" s="222">
        <f>'26.1.7'!J61/'26.1.7'!J$67</f>
        <v>4.3828644139686131E-3</v>
      </c>
      <c r="K61" s="260" t="s">
        <v>250</v>
      </c>
      <c r="L61" s="68"/>
      <c r="M61" s="68"/>
      <c r="N61" s="68"/>
      <c r="O61" s="68"/>
      <c r="P61" s="68"/>
      <c r="Q61" s="68"/>
      <c r="R61" s="68"/>
      <c r="S61" s="68"/>
    </row>
    <row r="62" spans="2:19" ht="21.95" customHeight="1" x14ac:dyDescent="0.25">
      <c r="B62" s="124">
        <v>111</v>
      </c>
      <c r="C62" s="125" t="s">
        <v>64</v>
      </c>
      <c r="D62" s="218">
        <f>'26.1.7'!D62/'26.1.7'!D$67</f>
        <v>0</v>
      </c>
      <c r="E62" s="219">
        <f>'26.1.7'!E62/'26.1.7'!E$67</f>
        <v>2.9891304347826088E-3</v>
      </c>
      <c r="F62" s="219">
        <f>'26.1.7'!F62/'26.1.7'!F$67</f>
        <v>5.1347881899871627E-3</v>
      </c>
      <c r="G62" s="220">
        <f>'26.1.7'!G62/'26.1.7'!G$67</f>
        <v>3.6452004860267314E-3</v>
      </c>
      <c r="H62" s="220">
        <f>'26.1.7'!H62/'26.1.7'!H$67</f>
        <v>0</v>
      </c>
      <c r="I62" s="221">
        <f>'26.1.7'!I62/'26.1.7'!I$67</f>
        <v>5.5478502080443829E-3</v>
      </c>
      <c r="J62" s="222">
        <f>'26.1.7'!J62/'26.1.7'!J$67</f>
        <v>3.5345680757811397E-3</v>
      </c>
      <c r="K62" s="260" t="s">
        <v>251</v>
      </c>
      <c r="L62" s="68"/>
      <c r="M62" s="68"/>
      <c r="N62" s="68"/>
      <c r="O62" s="68"/>
      <c r="P62" s="68"/>
      <c r="Q62" s="68"/>
      <c r="R62" s="68"/>
      <c r="S62" s="68"/>
    </row>
    <row r="63" spans="2:19" ht="21.95" customHeight="1" x14ac:dyDescent="0.25">
      <c r="B63" s="124">
        <v>112</v>
      </c>
      <c r="C63" s="125" t="s">
        <v>65</v>
      </c>
      <c r="D63" s="218">
        <f>'26.1.7'!D63/'26.1.7'!D$67</f>
        <v>4.9019607843137254E-3</v>
      </c>
      <c r="E63" s="219">
        <f>'26.1.7'!E63/'26.1.7'!E$67</f>
        <v>2.9891304347826088E-3</v>
      </c>
      <c r="F63" s="219">
        <f>'26.1.7'!F63/'26.1.7'!F$67</f>
        <v>2.5673940949935813E-3</v>
      </c>
      <c r="G63" s="220">
        <f>'26.1.7'!G63/'26.1.7'!G$67</f>
        <v>3.6452004860267314E-3</v>
      </c>
      <c r="H63" s="220">
        <f>'26.1.7'!H63/'26.1.7'!H$67</f>
        <v>0</v>
      </c>
      <c r="I63" s="221">
        <f>'26.1.7'!I63/'26.1.7'!I$67</f>
        <v>0</v>
      </c>
      <c r="J63" s="222">
        <f>'26.1.7'!J63/'26.1.7'!J$67</f>
        <v>2.8276544606249117E-3</v>
      </c>
      <c r="K63" s="260" t="s">
        <v>252</v>
      </c>
      <c r="L63" s="68"/>
      <c r="M63" s="68"/>
      <c r="N63" s="68"/>
      <c r="O63" s="68"/>
      <c r="P63" s="68"/>
      <c r="Q63" s="68"/>
      <c r="R63" s="68"/>
      <c r="S63" s="68"/>
    </row>
    <row r="64" spans="2:19" ht="21.95" customHeight="1" x14ac:dyDescent="0.25">
      <c r="B64" s="124">
        <v>119</v>
      </c>
      <c r="C64" s="125" t="s">
        <v>66</v>
      </c>
      <c r="D64" s="218">
        <f>'26.1.7'!D64/'26.1.7'!D$67</f>
        <v>0</v>
      </c>
      <c r="E64" s="219">
        <f>'26.1.7'!E64/'26.1.7'!E$67</f>
        <v>8.1521739130434778E-4</v>
      </c>
      <c r="F64" s="219">
        <f>'26.1.7'!F64/'26.1.7'!F$67</f>
        <v>0</v>
      </c>
      <c r="G64" s="220">
        <f>'26.1.7'!G64/'26.1.7'!G$67</f>
        <v>0</v>
      </c>
      <c r="H64" s="220">
        <f>'26.1.7'!H64/'26.1.7'!H$67</f>
        <v>0</v>
      </c>
      <c r="I64" s="221">
        <f>'26.1.7'!I64/'26.1.7'!I$67</f>
        <v>1.3869625520110957E-3</v>
      </c>
      <c r="J64" s="222">
        <f>'26.1.7'!J64/'26.1.7'!J$67</f>
        <v>5.6553089212498236E-4</v>
      </c>
      <c r="K64" s="260" t="s">
        <v>253</v>
      </c>
      <c r="L64" s="68"/>
      <c r="M64" s="68"/>
      <c r="N64" s="68"/>
      <c r="O64" s="68"/>
      <c r="P64" s="68"/>
      <c r="Q64" s="68"/>
      <c r="R64" s="68"/>
      <c r="S64" s="68"/>
    </row>
    <row r="65" spans="2:19" ht="21.95" customHeight="1" thickBot="1" x14ac:dyDescent="0.3">
      <c r="B65" s="124">
        <v>120</v>
      </c>
      <c r="C65" s="125" t="s">
        <v>67</v>
      </c>
      <c r="D65" s="218">
        <f>'26.1.7'!D65/'26.1.7'!D$67</f>
        <v>1.4705882352941176E-2</v>
      </c>
      <c r="E65" s="223">
        <f>'26.1.7'!E65/'26.1.7'!E$67</f>
        <v>0.10597826086956522</v>
      </c>
      <c r="F65" s="219">
        <f>'26.1.7'!F65/'26.1.7'!F$67</f>
        <v>7.5738125802310652E-2</v>
      </c>
      <c r="G65" s="220">
        <f>'26.1.7'!G65/'26.1.7'!G$67</f>
        <v>8.0801944106925885E-2</v>
      </c>
      <c r="H65" s="220">
        <f>'26.1.7'!H65/'26.1.7'!H$67</f>
        <v>9.3023255813953487E-2</v>
      </c>
      <c r="I65" s="221">
        <f>'26.1.7'!I65/'26.1.7'!I$67</f>
        <v>9.1539528432732317E-2</v>
      </c>
      <c r="J65" s="222">
        <f>'26.1.7'!J65/'26.1.7'!J$67</f>
        <v>9.2605683585465851E-2</v>
      </c>
      <c r="K65" s="260" t="s">
        <v>254</v>
      </c>
      <c r="L65" s="68"/>
      <c r="M65" s="68"/>
      <c r="N65" s="68"/>
      <c r="O65" s="68"/>
      <c r="P65" s="68"/>
      <c r="Q65" s="68"/>
      <c r="R65" s="68"/>
      <c r="S65" s="68"/>
    </row>
    <row r="66" spans="2:19" ht="21.95" customHeight="1" thickTop="1" thickBot="1" x14ac:dyDescent="0.3">
      <c r="B66" s="132">
        <v>999</v>
      </c>
      <c r="C66" s="133" t="s">
        <v>91</v>
      </c>
      <c r="D66" s="214">
        <f>'26.1.7'!D66/'26.1.7'!D$67</f>
        <v>4.9019607843137254E-3</v>
      </c>
      <c r="E66" s="215">
        <f>'26.1.7'!E66/'26.1.7'!E$67</f>
        <v>6.2500000000000003E-3</v>
      </c>
      <c r="F66" s="215">
        <f>'26.1.7'!F66/'26.1.7'!F$67</f>
        <v>6.4184852374839542E-3</v>
      </c>
      <c r="G66" s="215">
        <f>'26.1.7'!G66/'26.1.7'!G$67</f>
        <v>3.6452004860267314E-3</v>
      </c>
      <c r="H66" s="215">
        <f>'26.1.7'!H66/'26.1.7'!H$67</f>
        <v>0</v>
      </c>
      <c r="I66" s="216">
        <f>'26.1.7'!I66/'26.1.7'!I$67</f>
        <v>6.9348127600554789E-3</v>
      </c>
      <c r="J66" s="217">
        <f>'26.1.7'!J66/'26.1.7'!J$67</f>
        <v>5.6553089212498233E-3</v>
      </c>
      <c r="K66" s="260" t="s">
        <v>255</v>
      </c>
      <c r="L66" s="68"/>
      <c r="M66" s="68"/>
      <c r="N66" s="68"/>
      <c r="O66" s="68"/>
      <c r="P66" s="68"/>
      <c r="Q66" s="68"/>
      <c r="R66" s="68"/>
      <c r="S66" s="68"/>
    </row>
    <row r="67" spans="2:19" ht="21.95" customHeight="1" thickTop="1" thickBot="1" x14ac:dyDescent="0.3">
      <c r="B67" s="263" t="s">
        <v>69</v>
      </c>
      <c r="C67" s="264" t="s">
        <v>68</v>
      </c>
      <c r="D67" s="224">
        <f>SUM(D6:D7,D13,D18,D23,D26,D33,D39,D44,D49,D54,D60,D66)</f>
        <v>0.99999999999999989</v>
      </c>
      <c r="E67" s="225">
        <f t="shared" ref="E67:J67" si="11">SUM(E6:E7,E13,E18,E23,E26,E33,E39,E44,E49,E54,E60,E66)</f>
        <v>1</v>
      </c>
      <c r="F67" s="226">
        <f t="shared" si="11"/>
        <v>1</v>
      </c>
      <c r="G67" s="226">
        <f t="shared" si="11"/>
        <v>0.99999999999999989</v>
      </c>
      <c r="H67" s="226">
        <f t="shared" si="11"/>
        <v>0.99999999999999989</v>
      </c>
      <c r="I67" s="227">
        <f t="shared" si="11"/>
        <v>0.99999999999999989</v>
      </c>
      <c r="J67" s="228">
        <f t="shared" si="11"/>
        <v>0.99999999999999978</v>
      </c>
      <c r="K67" s="261" t="s">
        <v>90</v>
      </c>
      <c r="L67" s="68"/>
      <c r="M67" s="68"/>
      <c r="N67" s="68"/>
      <c r="O67" s="68"/>
      <c r="P67" s="68"/>
      <c r="Q67" s="68"/>
      <c r="R67" s="68"/>
      <c r="S67" s="68"/>
    </row>
    <row r="68" spans="2:19" ht="15.75" thickTop="1" x14ac:dyDescent="0.25">
      <c r="B68" s="93"/>
      <c r="C68" s="70"/>
      <c r="D68" s="229"/>
      <c r="E68" s="229"/>
      <c r="F68" s="229"/>
      <c r="G68" s="229"/>
      <c r="H68" s="229"/>
      <c r="I68" s="229"/>
      <c r="J68" s="229"/>
    </row>
    <row r="69" spans="2:19" hidden="1" x14ac:dyDescent="0.25">
      <c r="B69" s="74" t="s">
        <v>78</v>
      </c>
      <c r="C69" s="83"/>
      <c r="D69" s="83"/>
      <c r="E69" s="83"/>
      <c r="F69" s="94"/>
      <c r="G69" s="83"/>
      <c r="H69" s="83"/>
      <c r="I69" s="83"/>
      <c r="J69" s="83"/>
    </row>
    <row r="70" spans="2:19" ht="30" hidden="1" customHeight="1" x14ac:dyDescent="0.25">
      <c r="B70" s="265" t="s">
        <v>92</v>
      </c>
      <c r="C70" s="265"/>
      <c r="D70" s="265"/>
      <c r="E70" s="95"/>
      <c r="F70" s="96"/>
      <c r="G70" s="95"/>
      <c r="H70" s="95"/>
      <c r="I70" s="95"/>
      <c r="J70" s="95"/>
    </row>
    <row r="71" spans="2:19" hidden="1" x14ac:dyDescent="0.25">
      <c r="B71" s="83" t="s">
        <v>79</v>
      </c>
      <c r="C71" s="83"/>
      <c r="D71" s="83"/>
      <c r="E71" s="83"/>
      <c r="F71" s="94"/>
      <c r="G71" s="83"/>
      <c r="H71" s="83"/>
      <c r="I71" s="83"/>
      <c r="J71" s="83"/>
    </row>
    <row r="72" spans="2:19" hidden="1" x14ac:dyDescent="0.25">
      <c r="B72" s="81"/>
      <c r="C72" s="81"/>
      <c r="D72" s="81"/>
      <c r="E72" s="81"/>
      <c r="F72" s="97"/>
      <c r="G72" s="81"/>
      <c r="H72" s="81"/>
      <c r="I72" s="81"/>
      <c r="J72" s="81"/>
    </row>
    <row r="73" spans="2:19" hidden="1" x14ac:dyDescent="0.25">
      <c r="B73" s="81"/>
      <c r="C73" s="81"/>
      <c r="D73" s="81"/>
      <c r="E73" s="81"/>
      <c r="F73" s="97"/>
      <c r="G73" s="81"/>
      <c r="H73" s="81"/>
      <c r="I73" s="81"/>
      <c r="J73" s="81"/>
    </row>
  </sheetData>
  <mergeCells count="12">
    <mergeCell ref="B67:C67"/>
    <mergeCell ref="B3:B5"/>
    <mergeCell ref="C3:C5"/>
    <mergeCell ref="B2:J2"/>
    <mergeCell ref="B70:D70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26.1.1</vt:lpstr>
      <vt:lpstr>26.1.2</vt:lpstr>
      <vt:lpstr>26.1.3</vt:lpstr>
      <vt:lpstr>26.1.4</vt:lpstr>
      <vt:lpstr>26.1.5</vt:lpstr>
      <vt:lpstr>26.1.6</vt:lpstr>
      <vt:lpstr>26.1.7</vt:lpstr>
      <vt:lpstr>26.1.8</vt:lpstr>
      <vt:lpstr>26.1.9</vt:lpstr>
      <vt:lpstr>7.1.10</vt:lpstr>
      <vt:lpstr>26.2.1</vt:lpstr>
      <vt:lpstr>26.2.2</vt:lpstr>
      <vt:lpstr>26.2.3</vt:lpstr>
      <vt:lpstr>26.2.4</vt:lpstr>
      <vt:lpstr>26.2.5</vt:lpstr>
      <vt:lpstr>26.2.6</vt:lpstr>
      <vt:lpstr>26.2.7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26.2.8</vt:lpstr>
      <vt:lpstr>Blad39</vt:lpstr>
      <vt:lpstr>Blad40</vt:lpstr>
      <vt:lpstr>26.2.9</vt:lpstr>
      <vt:lpstr>7.2.10</vt:lpstr>
      <vt:lpstr>'26.1.1'!Afdruktitels</vt:lpstr>
      <vt:lpstr>'26.1.2'!Afdruktitels</vt:lpstr>
      <vt:lpstr>'26.2.2'!Afdruktitels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2016-06-22T08:24:48Z</cp:lastPrinted>
  <dcterms:created xsi:type="dcterms:W3CDTF">2015-01-12T08:53:07Z</dcterms:created>
  <dcterms:modified xsi:type="dcterms:W3CDTF">2022-02-11T15:18:22Z</dcterms:modified>
</cp:coreProperties>
</file>